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ables/table10.xml" ContentType="application/vnd.openxmlformats-officedocument.spreadsheetml.table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/>
  <bookViews>
    <workbookView xWindow="1065" yWindow="0" windowWidth="12120" windowHeight="9120"/>
  </bookViews>
  <sheets>
    <sheet name="Persönliches Budget" sheetId="1" r:id="rId1"/>
  </sheets>
  <definedNames>
    <definedName name="_xlnm.Print_Titles" localSheetId="0">'Persönliches Budget'!$3:$3</definedName>
  </definedNames>
  <calcPr calcId="125725" calcMode="manual"/>
  <webPublishing codePage="1252"/>
  <fileRecoveryPr autoRecover="0"/>
</workbook>
</file>

<file path=xl/calcChain.xml><?xml version="1.0" encoding="utf-8"?>
<calcChain xmlns="http://schemas.openxmlformats.org/spreadsheetml/2006/main">
  <c r="N55" i="1"/>
  <c r="N56"/>
  <c r="N57"/>
  <c r="N58"/>
  <c r="N59"/>
  <c r="N85"/>
  <c r="N86"/>
  <c r="N87"/>
  <c r="N88"/>
  <c r="N78"/>
  <c r="N79"/>
  <c r="N80"/>
  <c r="N81"/>
  <c r="N69"/>
  <c r="N70"/>
  <c r="N71"/>
  <c r="N72"/>
  <c r="N73"/>
  <c r="N74"/>
  <c r="N63"/>
  <c r="N64"/>
  <c r="N65"/>
  <c r="N46"/>
  <c r="N47"/>
  <c r="N48"/>
  <c r="N49"/>
  <c r="N50"/>
  <c r="N51"/>
  <c r="N24"/>
  <c r="N25"/>
  <c r="N26"/>
  <c r="N27"/>
  <c r="N28"/>
  <c r="N32"/>
  <c r="N33"/>
  <c r="N34"/>
  <c r="N35"/>
  <c r="N36"/>
  <c r="N40"/>
  <c r="N41"/>
  <c r="N42"/>
  <c r="N91"/>
  <c r="N84"/>
  <c r="N77"/>
  <c r="N68"/>
  <c r="N62"/>
  <c r="N54"/>
  <c r="N45"/>
  <c r="N39"/>
  <c r="N31"/>
  <c r="N13"/>
  <c r="N14"/>
  <c r="N15"/>
  <c r="N16"/>
  <c r="N17"/>
  <c r="N18"/>
  <c r="N19"/>
  <c r="N20"/>
  <c r="N7"/>
  <c r="N8"/>
  <c r="N9"/>
  <c r="N23"/>
  <c r="C89"/>
  <c r="D89"/>
  <c r="E89"/>
  <c r="F89"/>
  <c r="G89"/>
  <c r="H89"/>
  <c r="I89"/>
  <c r="J89"/>
  <c r="K89"/>
  <c r="L89"/>
  <c r="M89"/>
  <c r="B89"/>
  <c r="I82"/>
  <c r="J82"/>
  <c r="K82"/>
  <c r="L82"/>
  <c r="M82"/>
  <c r="H82"/>
  <c r="G82"/>
  <c r="F82"/>
  <c r="E82"/>
  <c r="D82"/>
  <c r="C82"/>
  <c r="B82"/>
  <c r="M75"/>
  <c r="L75"/>
  <c r="K75"/>
  <c r="J75"/>
  <c r="I75"/>
  <c r="H75"/>
  <c r="G75"/>
  <c r="F75"/>
  <c r="E75"/>
  <c r="D75"/>
  <c r="C75"/>
  <c r="B75"/>
  <c r="M66"/>
  <c r="L66"/>
  <c r="K66"/>
  <c r="J66"/>
  <c r="I66"/>
  <c r="H66"/>
  <c r="G66"/>
  <c r="F66"/>
  <c r="E66"/>
  <c r="D66"/>
  <c r="C66"/>
  <c r="B66"/>
  <c r="M60"/>
  <c r="L60"/>
  <c r="K60"/>
  <c r="J60"/>
  <c r="I60"/>
  <c r="H60"/>
  <c r="G60"/>
  <c r="F60"/>
  <c r="E60"/>
  <c r="D60"/>
  <c r="C60"/>
  <c r="B60"/>
  <c r="B52"/>
  <c r="C52"/>
  <c r="D52"/>
  <c r="E52"/>
  <c r="F52"/>
  <c r="G52"/>
  <c r="H52"/>
  <c r="I52"/>
  <c r="J52"/>
  <c r="K52"/>
  <c r="L52"/>
  <c r="M52"/>
  <c r="M43"/>
  <c r="L43"/>
  <c r="K43"/>
  <c r="J43"/>
  <c r="I43"/>
  <c r="H43"/>
  <c r="G43"/>
  <c r="F43"/>
  <c r="E43"/>
  <c r="D43"/>
  <c r="C43"/>
  <c r="B43"/>
  <c r="M37"/>
  <c r="L37"/>
  <c r="K37"/>
  <c r="J37"/>
  <c r="I37"/>
  <c r="H37"/>
  <c r="G37"/>
  <c r="F37"/>
  <c r="E37"/>
  <c r="D37"/>
  <c r="C37"/>
  <c r="B37"/>
  <c r="M29"/>
  <c r="L29"/>
  <c r="K29"/>
  <c r="J29"/>
  <c r="I29"/>
  <c r="H29"/>
  <c r="G29"/>
  <c r="F29"/>
  <c r="E29"/>
  <c r="D29"/>
  <c r="C29"/>
  <c r="B29"/>
  <c r="M21"/>
  <c r="L21"/>
  <c r="K21"/>
  <c r="J21"/>
  <c r="I21"/>
  <c r="H21"/>
  <c r="G21"/>
  <c r="F21"/>
  <c r="E21"/>
  <c r="D21"/>
  <c r="C21"/>
  <c r="B21"/>
  <c r="M10"/>
  <c r="L10"/>
  <c r="K10"/>
  <c r="J10"/>
  <c r="I10"/>
  <c r="H10"/>
  <c r="G10"/>
  <c r="F10"/>
  <c r="E10"/>
  <c r="D10"/>
  <c r="C10"/>
  <c r="B10"/>
  <c r="M92"/>
  <c r="L92"/>
  <c r="K92"/>
  <c r="J92"/>
  <c r="I92"/>
  <c r="H92"/>
  <c r="G92"/>
  <c r="F92"/>
  <c r="E92"/>
  <c r="D92"/>
  <c r="C92"/>
  <c r="B92"/>
  <c r="N92"/>
  <c r="N82" l="1"/>
  <c r="N60"/>
  <c r="N66"/>
  <c r="N37"/>
  <c r="N75"/>
  <c r="N89"/>
  <c r="N52"/>
  <c r="M4"/>
  <c r="M5" s="1"/>
  <c r="L4"/>
  <c r="L5" s="1"/>
  <c r="K4"/>
  <c r="K5" s="1"/>
  <c r="J4"/>
  <c r="J5" s="1"/>
  <c r="I4"/>
  <c r="I5" s="1"/>
  <c r="H4"/>
  <c r="H5" s="1"/>
  <c r="G4"/>
  <c r="G5" s="1"/>
  <c r="F4"/>
  <c r="F5" s="1"/>
  <c r="E4"/>
  <c r="E5" s="1"/>
  <c r="D4"/>
  <c r="D5" s="1"/>
  <c r="C4"/>
  <c r="C5" s="1"/>
  <c r="B4"/>
  <c r="B5" s="1"/>
  <c r="N5" l="1"/>
  <c r="N4"/>
  <c r="N10"/>
  <c r="N43"/>
  <c r="N21"/>
  <c r="N29"/>
</calcChain>
</file>

<file path=xl/sharedStrings.xml><?xml version="1.0" encoding="utf-8"?>
<sst xmlns="http://schemas.openxmlformats.org/spreadsheetml/2006/main" count="103" uniqueCount="91">
  <si>
    <t>Nov</t>
  </si>
  <si>
    <t>Aug</t>
  </si>
  <si>
    <t>April</t>
  </si>
  <si>
    <t>Feb</t>
  </si>
  <si>
    <t>Jan</t>
  </si>
  <si>
    <t>Persönliches Budget</t>
  </si>
  <si>
    <t>März</t>
  </si>
  <si>
    <t>Mai</t>
  </si>
  <si>
    <t>Juni</t>
  </si>
  <si>
    <t>Juli</t>
  </si>
  <si>
    <t>Sep</t>
  </si>
  <si>
    <t>Okt</t>
  </si>
  <si>
    <t>Dez</t>
  </si>
  <si>
    <t>Jahr</t>
  </si>
  <si>
    <t>Gesamtausgaben</t>
  </si>
  <si>
    <t>Kassendefizit/-überschuss</t>
  </si>
  <si>
    <t>Einnahmen</t>
  </si>
  <si>
    <t>Löhne</t>
  </si>
  <si>
    <t>Zinsen/Dividenden</t>
  </si>
  <si>
    <t>Verschiedenes</t>
  </si>
  <si>
    <t>Summe</t>
  </si>
  <si>
    <t>Ausgaben</t>
  </si>
  <si>
    <t>Start</t>
  </si>
  <si>
    <t>Hypothek/Miete</t>
  </si>
  <si>
    <t>Betriebsmittel</t>
  </si>
  <si>
    <t>Festnetzanschluss</t>
  </si>
  <si>
    <t>Mobiltelefon</t>
  </si>
  <si>
    <t>Reparaturen in Haus und Wohnung</t>
  </si>
  <si>
    <t>Wohnungsmodernisierung</t>
  </si>
  <si>
    <t>Sicherheitsanlagen</t>
  </si>
  <si>
    <t>Gartencenter</t>
  </si>
  <si>
    <t>Alltägliche Ausgaben</t>
  </si>
  <si>
    <t xml:space="preserve">Lebensmittel </t>
  </si>
  <si>
    <t>Babysitter</t>
  </si>
  <si>
    <t>Chemische Reinigung</t>
  </si>
  <si>
    <t>Restaurantbesuche</t>
  </si>
  <si>
    <t>Hausreinigungsdienst</t>
  </si>
  <si>
    <t>Hundeausführer</t>
  </si>
  <si>
    <t>Fahrten</t>
  </si>
  <si>
    <t>Kraftstoffe/Brennstoffe</t>
  </si>
  <si>
    <t>Versicherung</t>
  </si>
  <si>
    <t>Reparaturen</t>
  </si>
  <si>
    <t>Autowäsche/Dienstleistungen (detailliert)</t>
  </si>
  <si>
    <t>Parkplatz</t>
  </si>
  <si>
    <t>Öffentlicher Verkehr</t>
  </si>
  <si>
    <t>Unterhaltung</t>
  </si>
  <si>
    <t>Kabelfernsehen</t>
  </si>
  <si>
    <t>Video-/DVD-Ausleihe</t>
  </si>
  <si>
    <t>Kino/Theater</t>
  </si>
  <si>
    <t>Konzerte/Clubs</t>
  </si>
  <si>
    <t>Gesundheit</t>
  </si>
  <si>
    <t>Fitnesscentergebühren</t>
  </si>
  <si>
    <t>Verschreibungspflichtige Medikamente oder Behandlungen</t>
  </si>
  <si>
    <t>Rezeptfreie Medikamente</t>
  </si>
  <si>
    <t>Zuzahlungen/Selbstbeteiligungen</t>
  </si>
  <si>
    <t>Tierarzt/Tiermedizin</t>
  </si>
  <si>
    <t>Lebensversicherung</t>
  </si>
  <si>
    <t>Urlaub</t>
  </si>
  <si>
    <t>Flugticket</t>
  </si>
  <si>
    <t>Unterkünfte</t>
  </si>
  <si>
    <t>Essen</t>
  </si>
  <si>
    <t>Souvenire</t>
  </si>
  <si>
    <t>Tierfutter</t>
  </si>
  <si>
    <t>Mietwagen</t>
  </si>
  <si>
    <t>Freizeit</t>
  </si>
  <si>
    <t>Sportclubgebühren</t>
  </si>
  <si>
    <t>Sportausrüstung</t>
  </si>
  <si>
    <t>Mannschaftsbeiträge</t>
  </si>
  <si>
    <t>Spielzeug/Kindersachen</t>
  </si>
  <si>
    <t>Beiträge/Abonnements</t>
  </si>
  <si>
    <t>Zeitschriften</t>
  </si>
  <si>
    <t>Zeitungen</t>
  </si>
  <si>
    <t>Internetverbindung</t>
  </si>
  <si>
    <t>Öffentlich-rechtlicher Rundfunk</t>
  </si>
  <si>
    <t>Öffentlich-rechtliches Fernsehen</t>
  </si>
  <si>
    <t>Religiöse Organisationen</t>
  </si>
  <si>
    <t>Spende</t>
  </si>
  <si>
    <t>Persönlich</t>
  </si>
  <si>
    <t>Kleidung</t>
  </si>
  <si>
    <t>Geschenke</t>
  </si>
  <si>
    <t>Salon/Friseur</t>
  </si>
  <si>
    <t>Bücher</t>
  </si>
  <si>
    <t>Musik (CDs, etc.)</t>
  </si>
  <si>
    <t>Finanzielle Verpflichtungen</t>
  </si>
  <si>
    <t>Sparplan</t>
  </si>
  <si>
    <t>Altersvorsorge (401k, Roth IRA)</t>
  </si>
  <si>
    <t>Kreditkartenzahlungen</t>
  </si>
  <si>
    <t>Einkommenssteuer (zusätzlich)</t>
  </si>
  <si>
    <t>Andere Verpflichtungen</t>
  </si>
  <si>
    <t>Sonstige Zahlungen</t>
  </si>
  <si>
    <t>Weiteres</t>
  </si>
</sst>
</file>

<file path=xl/styles.xml><?xml version="1.0" encoding="utf-8"?>
<styleSheet xmlns="http://schemas.openxmlformats.org/spreadsheetml/2006/main">
  <numFmts count="2">
    <numFmt numFmtId="42" formatCode="_-* #,##0\ &quot;€&quot;_-;\-* #,##0\ &quot;€&quot;_-;_-* &quot;-&quot;\ &quot;€&quot;_-;_-@_-"/>
    <numFmt numFmtId="164" formatCode="&quot;$&quot;#,##0"/>
  </numFmts>
  <fonts count="13">
    <font>
      <sz val="10"/>
      <name val="Corbel"/>
      <family val="2"/>
      <scheme val="minor"/>
    </font>
    <font>
      <sz val="10"/>
      <name val="Corbel"/>
      <family val="1"/>
      <scheme val="minor"/>
    </font>
    <font>
      <sz val="9"/>
      <name val="Corbel"/>
      <family val="1"/>
      <scheme val="minor"/>
    </font>
    <font>
      <b/>
      <sz val="10"/>
      <name val="Corbel"/>
      <family val="1"/>
      <scheme val="minor"/>
    </font>
    <font>
      <sz val="8"/>
      <name val="Corbel"/>
      <family val="2"/>
      <scheme val="minor"/>
    </font>
    <font>
      <b/>
      <sz val="8"/>
      <color theme="0"/>
      <name val="Corbel"/>
      <family val="2"/>
      <scheme val="minor"/>
    </font>
    <font>
      <b/>
      <sz val="10"/>
      <color theme="0"/>
      <name val="Corbel"/>
      <family val="1"/>
      <scheme val="minor"/>
    </font>
    <font>
      <b/>
      <sz val="12"/>
      <color theme="0"/>
      <name val="Corbel"/>
      <family val="2"/>
      <scheme val="minor"/>
    </font>
    <font>
      <sz val="10"/>
      <name val="Corbel"/>
      <family val="2"/>
      <scheme val="minor"/>
    </font>
    <font>
      <sz val="20"/>
      <name val="Corbel"/>
      <family val="2"/>
      <scheme val="minor"/>
    </font>
    <font>
      <sz val="8"/>
      <name val="Corbel"/>
      <scheme val="minor"/>
    </font>
    <font>
      <sz val="10"/>
      <name val="Corbel"/>
      <scheme val="minor"/>
    </font>
    <font>
      <b/>
      <sz val="10"/>
      <name val="Corbel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6"/>
      </patternFill>
    </fill>
    <fill>
      <patternFill patternType="solid">
        <fgColor theme="6" tint="0.39994506668294322"/>
        <bgColor indexed="65"/>
      </patternFill>
    </fill>
    <fill>
      <patternFill patternType="solid">
        <fgColor theme="7" tint="0.39994506668294322"/>
        <bgColor indexed="65"/>
      </patternFill>
    </fill>
  </fills>
  <borders count="15">
    <border>
      <left/>
      <right/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thin">
        <color theme="6" tint="0.59996337778862885"/>
      </right>
      <top style="medium">
        <color theme="0"/>
      </top>
      <bottom/>
      <diagonal/>
    </border>
    <border>
      <left style="thin">
        <color theme="6" tint="0.59996337778862885"/>
      </left>
      <right style="thin">
        <color theme="6" tint="0.59996337778862885"/>
      </right>
      <top style="medium">
        <color theme="0"/>
      </top>
      <bottom/>
      <diagonal/>
    </border>
    <border>
      <left style="thin">
        <color theme="6" tint="0.59996337778862885"/>
      </left>
      <right/>
      <top style="medium">
        <color theme="0"/>
      </top>
      <bottom/>
      <diagonal/>
    </border>
    <border>
      <left/>
      <right style="thin">
        <color theme="6" tint="0.59996337778862885"/>
      </right>
      <top/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6" tint="0.59996337778862885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 style="thin">
        <color theme="0"/>
      </left>
      <right/>
      <top style="medium">
        <color theme="0"/>
      </top>
      <bottom/>
      <diagonal/>
    </border>
  </borders>
  <cellStyleXfs count="3">
    <xf numFmtId="0" fontId="0" fillId="0" borderId="0"/>
    <xf numFmtId="0" fontId="6" fillId="4" borderId="1">
      <alignment horizontal="left" vertical="center"/>
      <protection locked="0" hidden="1"/>
    </xf>
    <xf numFmtId="40" fontId="5" fillId="3" borderId="1">
      <alignment horizontal="centerContinuous" vertical="center"/>
    </xf>
  </cellStyleXfs>
  <cellXfs count="36">
    <xf numFmtId="0" fontId="0" fillId="0" borderId="0" xfId="0"/>
    <xf numFmtId="0" fontId="1" fillId="0" borderId="0" xfId="0" applyFont="1" applyFill="1"/>
    <xf numFmtId="0" fontId="2" fillId="0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4" fillId="0" borderId="0" xfId="0" applyFont="1" applyFill="1" applyBorder="1"/>
    <xf numFmtId="0" fontId="3" fillId="2" borderId="0" xfId="0" applyFont="1" applyFill="1" applyBorder="1" applyAlignment="1">
      <alignment vertical="center"/>
    </xf>
    <xf numFmtId="0" fontId="4" fillId="2" borderId="9" xfId="0" applyFont="1" applyFill="1" applyBorder="1" applyAlignment="1" applyProtection="1">
      <alignment vertical="center"/>
      <protection locked="0" hidden="1"/>
    </xf>
    <xf numFmtId="0" fontId="4" fillId="5" borderId="12" xfId="0" applyFont="1" applyFill="1" applyBorder="1" applyAlignment="1" applyProtection="1">
      <alignment vertical="center"/>
      <protection locked="0" hidden="1"/>
    </xf>
    <xf numFmtId="0" fontId="5" fillId="3" borderId="1" xfId="2" applyNumberFormat="1" applyAlignment="1">
      <alignment horizontal="centerContinuous" vertical="center"/>
    </xf>
    <xf numFmtId="0" fontId="4" fillId="0" borderId="3" xfId="0" applyFont="1" applyFill="1" applyBorder="1" applyAlignment="1" applyProtection="1">
      <alignment vertical="center" wrapText="1"/>
      <protection locked="0" hidden="1"/>
    </xf>
    <xf numFmtId="0" fontId="4" fillId="0" borderId="6" xfId="0" applyFont="1" applyFill="1" applyBorder="1" applyAlignment="1" applyProtection="1">
      <alignment vertical="center" wrapText="1"/>
      <protection locked="0" hidden="1"/>
    </xf>
    <xf numFmtId="0" fontId="4" fillId="0" borderId="0" xfId="0" applyNumberFormat="1" applyFont="1" applyFill="1" applyBorder="1" applyAlignment="1" applyProtection="1">
      <alignment vertical="center" wrapText="1"/>
      <protection locked="0" hidden="1"/>
    </xf>
    <xf numFmtId="0" fontId="9" fillId="2" borderId="1" xfId="0" applyFont="1" applyFill="1" applyBorder="1" applyAlignment="1" applyProtection="1">
      <alignment horizontal="left"/>
      <protection locked="0" hidden="1"/>
    </xf>
    <xf numFmtId="0" fontId="10" fillId="0" borderId="0" xfId="0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42" fontId="4" fillId="5" borderId="13" xfId="0" applyNumberFormat="1" applyFont="1" applyFill="1" applyBorder="1" applyAlignment="1" applyProtection="1">
      <alignment vertical="center"/>
      <protection hidden="1"/>
    </xf>
    <xf numFmtId="42" fontId="4" fillId="5" borderId="14" xfId="0" applyNumberFormat="1" applyFont="1" applyFill="1" applyBorder="1" applyAlignment="1" applyProtection="1">
      <alignment vertical="center"/>
      <protection hidden="1"/>
    </xf>
    <xf numFmtId="42" fontId="4" fillId="2" borderId="10" xfId="0" applyNumberFormat="1" applyFont="1" applyFill="1" applyBorder="1" applyAlignment="1" applyProtection="1">
      <protection hidden="1"/>
    </xf>
    <xf numFmtId="42" fontId="4" fillId="2" borderId="11" xfId="0" applyNumberFormat="1" applyFont="1" applyFill="1" applyBorder="1" applyAlignment="1" applyProtection="1">
      <protection hidden="1"/>
    </xf>
    <xf numFmtId="42" fontId="1" fillId="0" borderId="4" xfId="0" applyNumberFormat="1" applyFont="1" applyFill="1" applyBorder="1" applyAlignment="1" applyProtection="1">
      <alignment vertical="center"/>
      <protection locked="0" hidden="1"/>
    </xf>
    <xf numFmtId="42" fontId="8" fillId="0" borderId="5" xfId="0" applyNumberFormat="1" applyFont="1" applyFill="1" applyBorder="1" applyAlignment="1">
      <alignment vertical="center"/>
    </xf>
    <xf numFmtId="42" fontId="1" fillId="0" borderId="7" xfId="0" applyNumberFormat="1" applyFont="1" applyFill="1" applyBorder="1" applyAlignment="1" applyProtection="1">
      <alignment vertical="center"/>
      <protection locked="0" hidden="1"/>
    </xf>
    <xf numFmtId="42" fontId="8" fillId="0" borderId="8" xfId="0" applyNumberFormat="1" applyFont="1" applyFill="1" applyBorder="1" applyAlignment="1">
      <alignment vertical="center"/>
    </xf>
    <xf numFmtId="42" fontId="11" fillId="0" borderId="0" xfId="0" applyNumberFormat="1" applyFont="1" applyFill="1" applyBorder="1" applyAlignment="1">
      <alignment vertical="center"/>
    </xf>
    <xf numFmtId="42" fontId="1" fillId="0" borderId="0" xfId="0" applyNumberFormat="1" applyFont="1" applyFill="1" applyBorder="1" applyAlignment="1" applyProtection="1">
      <alignment vertical="center"/>
      <protection locked="0" hidden="1"/>
    </xf>
    <xf numFmtId="42" fontId="8" fillId="0" borderId="0" xfId="0" applyNumberFormat="1" applyFont="1" applyFill="1" applyBorder="1" applyAlignment="1" applyProtection="1">
      <alignment vertical="center"/>
      <protection locked="0" hidden="1"/>
    </xf>
    <xf numFmtId="42" fontId="8" fillId="0" borderId="0" xfId="0" applyNumberFormat="1" applyFont="1" applyFill="1" applyBorder="1" applyAlignment="1" applyProtection="1">
      <alignment vertical="center"/>
      <protection hidden="1"/>
    </xf>
    <xf numFmtId="42" fontId="1" fillId="0" borderId="0" xfId="0" applyNumberFormat="1" applyFont="1" applyFill="1" applyBorder="1" applyAlignment="1" applyProtection="1">
      <alignment vertical="center"/>
      <protection hidden="1"/>
    </xf>
    <xf numFmtId="42" fontId="12" fillId="0" borderId="0" xfId="0" applyNumberFormat="1" applyFont="1" applyFill="1" applyBorder="1" applyAlignment="1">
      <alignment vertical="center"/>
    </xf>
    <xf numFmtId="0" fontId="6" fillId="4" borderId="1" xfId="1">
      <alignment horizontal="left" vertical="center"/>
      <protection locked="0" hidden="1"/>
    </xf>
    <xf numFmtId="0" fontId="9" fillId="2" borderId="1" xfId="0" applyFont="1" applyFill="1" applyBorder="1" applyAlignment="1" applyProtection="1">
      <alignment horizontal="left"/>
      <protection locked="0" hidden="1"/>
    </xf>
    <xf numFmtId="0" fontId="7" fillId="3" borderId="2" xfId="0" applyFont="1" applyFill="1" applyBorder="1" applyAlignment="1" applyProtection="1">
      <alignment horizontal="left" vertical="center"/>
      <protection locked="0" hidden="1"/>
    </xf>
    <xf numFmtId="0" fontId="7" fillId="3" borderId="1" xfId="0" applyFont="1" applyFill="1" applyBorder="1" applyAlignment="1" applyProtection="1">
      <alignment horizontal="left" vertical="center"/>
      <protection locked="0" hidden="1"/>
    </xf>
  </cellXfs>
  <cellStyles count="3">
    <cellStyle name="Category" xfId="1"/>
    <cellStyle name="Month" xfId="2"/>
    <cellStyle name="Standard" xfId="0" builtinId="0" customBuiltin="1"/>
  </cellStyles>
  <dxfs count="557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b/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protection locked="0" hidden="1"/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vertical="center" textRotation="0" wrapTex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6" formatCode="\$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b/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protection locked="0" hidden="1"/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vertical="center" textRotation="0" wrapTex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6" formatCode="\$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b/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protection locked="0" hidden="1"/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vertical="center" textRotation="0" wrapTex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6" formatCode="\$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b/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protection locked="0" hidden="1"/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vertical="center" textRotation="0" wrapTex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6" formatCode="\$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b/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protection locked="0" hidden="1"/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vertical="center" textRotation="0" wrapTex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6" formatCode="\$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b/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protection locked="0" hidden="1"/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vertical="center" textRotation="0" wrapTex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6" formatCode="\$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b/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protection locked="0" hidden="1"/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vertical="center" textRotation="0" wrapTex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6" formatCode="\$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b/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protection locked="0" hidden="1"/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vertical="center" textRotation="0" wrapTex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6" formatCode="\$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b/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protection locked="0" hidden="1"/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vertical="center" textRotation="0" wrapTex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6" formatCode="\$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b/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protection locked="0" hidden="1"/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vertical="center" textRotation="0" wrapTex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6" formatCode="\$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b/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/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numFmt numFmtId="164" formatCode="&quot;$&quot;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protection locked="0" hidden="1"/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numFmt numFmtId="167" formatCode="\$#,##0.00"/>
      <fill>
        <patternFill>
          <fgColor indexed="64"/>
        </patternFill>
      </fill>
      <alignment vertical="center" textRotation="0" wrapTex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6" formatCode="\$#,##0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theme="6" tint="0.59996337778862885"/>
        </left>
        <right/>
        <top/>
        <bottom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32" formatCode="_-* #,##0\ &quot;€&quot;_-;\-* #,##0\ &quot;€&quot;_-;_-* &quot;-&quot;\ &quot;€&quot;_-;_-@_-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 style="thin">
          <color theme="6" tint="0.59996337778862885"/>
        </left>
        <right style="thin">
          <color theme="6" tint="0.59996337778862885"/>
        </right>
        <top/>
        <bottom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relativeIndent="0" justifyLastLine="0" shrinkToFit="0" mergeCell="0" readingOrder="0"/>
      <border diagonalUp="0" diagonalDown="0">
        <left/>
        <right style="thin">
          <color theme="6" tint="0.59996337778862885"/>
        </right>
        <top/>
        <bottom/>
      </border>
      <protection locked="0" hidden="1"/>
    </dxf>
    <dxf>
      <font>
        <u val="none"/>
        <vertAlign val="baseline"/>
        <sz val="10"/>
        <name val="Corbel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0" indent="0" relativeIndent="0" justifyLastLine="0" shrinkToFit="0" mergeCell="0" readingOrder="0"/>
      <border diagonalUp="0" diagonalDown="0">
        <left/>
        <right/>
        <top/>
        <bottom style="thin">
          <color indexed="64"/>
        </bottom>
        <vertical/>
        <horizontal/>
      </border>
    </dxf>
    <dxf>
      <alignment vertical="center" textRotation="0" wrapText="0" justifyLastLine="0" shrinkToFit="0" mergeCell="0" readingOrder="0"/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right style="thin">
          <color indexed="64"/>
        </right>
        <top/>
        <bottom/>
      </border>
    </dxf>
    <dxf>
      <border diagonalUp="0" diagonalDown="0">
        <bottom style="thin">
          <color indexed="64"/>
        </bottom>
        <vertical/>
        <horizontal/>
      </border>
    </dxf>
    <dxf>
      <font>
        <u val="none"/>
        <vertAlign val="baseline"/>
        <sz val="10"/>
        <name val="Corbel"/>
        <scheme val="minor"/>
      </font>
      <numFmt numFmtId="165" formatCode="#,##0.00_);[Red]\(#,##0.00\)"/>
      <fill>
        <patternFill patternType="none">
          <fgColor indexed="64"/>
          <bgColor indexed="65"/>
        </patternFill>
      </fill>
      <alignment horizontal="general" vertical="center" textRotation="0" wrapText="0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</dxf>
    <dxf>
      <fill>
        <patternFill>
          <bgColor theme="0"/>
        </patternFill>
      </fill>
      <border diagonalUp="0" diagonalDown="0">
        <vertical style="thin">
          <color theme="6" tint="0.59996337778862885"/>
        </vertical>
      </border>
    </dxf>
    <dxf>
      <fill>
        <patternFill>
          <bgColor theme="7" tint="0.79998168889431442"/>
        </patternFill>
      </fill>
      <border diagonalUp="0" diagonalDown="0">
        <vertical style="thin">
          <color theme="6" tint="0.59996337778862885"/>
        </vertical>
      </border>
    </dxf>
    <dxf>
      <font>
        <sz val="8"/>
      </font>
      <fill>
        <patternFill>
          <bgColor theme="7" tint="0.39994506668294322"/>
        </patternFill>
      </fill>
      <border diagonalUp="0" diagonalDown="0">
        <left/>
        <right/>
        <bottom style="medium">
          <color theme="0"/>
        </bottom>
        <vertical style="thin">
          <color theme="0"/>
        </vertical>
      </border>
    </dxf>
    <dxf>
      <font>
        <sz val="10"/>
      </font>
    </dxf>
    <dxf>
      <font>
        <sz val="8"/>
      </font>
    </dxf>
  </dxfs>
  <tableStyles count="1" defaultTableStyle="TableStyleMedium9" defaultPivotStyle="PivotStyleLight16">
    <tableStyle name="Personal Budget" pivot="0" count="5">
      <tableStyleElement type="wholeTable" dxfId="556"/>
      <tableStyleElement type="headerRow" dxfId="555"/>
      <tableStyleElement type="totalRow" dxfId="554"/>
      <tableStyleElement type="firstRowStripe" dxfId="553"/>
      <tableStyleElement type="secondRowStripe" dxfId="55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F5FBFD"/>
      <rgbColor rgb="00CCFFCC"/>
      <rgbColor rgb="00FFFF99"/>
      <rgbColor rgb="00C5E0F3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" displayName="Table1" ref="A7:N10" headerRowCount="0" totalsRowCount="1" headerRowDxfId="551" dataDxfId="549" totalsRowDxfId="548" headerRowBorderDxfId="550">
  <tableColumns count="14">
    <tableColumn id="1" name="Column1" totalsRowLabel="Summe" headerRowDxfId="547" dataDxfId="546" totalsRowDxfId="545"/>
    <tableColumn id="2" name="Column2" totalsRowFunction="sum" headerRowDxfId="544" dataDxfId="543" totalsRowDxfId="542"/>
    <tableColumn id="3" name="Column3" totalsRowFunction="sum" headerRowDxfId="541" dataDxfId="540" totalsRowDxfId="539"/>
    <tableColumn id="4" name="Column4" totalsRowFunction="sum" headerRowDxfId="538" dataDxfId="537" totalsRowDxfId="536"/>
    <tableColumn id="5" name="Column5" totalsRowFunction="sum" headerRowDxfId="535" dataDxfId="534" totalsRowDxfId="533"/>
    <tableColumn id="6" name="Column6" totalsRowFunction="sum" headerRowDxfId="532" dataDxfId="531" totalsRowDxfId="530"/>
    <tableColumn id="7" name="Column7" totalsRowFunction="sum" headerRowDxfId="529" dataDxfId="528" totalsRowDxfId="527"/>
    <tableColumn id="8" name="Column8" totalsRowFunction="sum" headerRowDxfId="526" dataDxfId="525" totalsRowDxfId="524"/>
    <tableColumn id="9" name="Column9" totalsRowFunction="sum" headerRowDxfId="523" dataDxfId="522" totalsRowDxfId="521"/>
    <tableColumn id="10" name="Column10" totalsRowFunction="sum" headerRowDxfId="520" dataDxfId="519" totalsRowDxfId="518"/>
    <tableColumn id="11" name="Column11" totalsRowFunction="sum" headerRowDxfId="517" dataDxfId="516" totalsRowDxfId="515"/>
    <tableColumn id="12" name="Column12" totalsRowFunction="sum" headerRowDxfId="514" dataDxfId="513" totalsRowDxfId="512"/>
    <tableColumn id="13" name="Column13" totalsRowFunction="sum" headerRowDxfId="511" dataDxfId="510" totalsRowDxfId="509"/>
    <tableColumn id="15" name="Column14" totalsRowFunction="sum" headerRowDxfId="508" dataDxfId="507" totalsRowDxfId="506">
      <calculatedColumnFormula>SUM(Table1[[#This Row],[Column2]:[Column13]])</calculatedColumnFormula>
    </tableColumn>
  </tableColumns>
  <tableStyleInfo name="Personal Budget" showFirstColumn="0" showLastColumn="0" showRowStripes="1" showColumnStripes="1"/>
</table>
</file>

<file path=xl/tables/table10.xml><?xml version="1.0" encoding="utf-8"?>
<table xmlns="http://schemas.openxmlformats.org/spreadsheetml/2006/main" id="11" name="Table10" displayName="Table10" ref="A77:N82" headerRowCount="0" totalsRowCount="1" headerRowDxfId="137" dataDxfId="135" totalsRowDxfId="134" headerRowBorderDxfId="136">
  <tableColumns count="14">
    <tableColumn id="1" name="Column1" totalsRowLabel="Summe" headerRowDxfId="133" dataDxfId="132" totalsRowDxfId="131"/>
    <tableColumn id="2" name="Column2" totalsRowFunction="sum" headerRowDxfId="130" dataDxfId="129" totalsRowDxfId="128"/>
    <tableColumn id="3" name="Column3" totalsRowFunction="sum" headerRowDxfId="127" dataDxfId="126" totalsRowDxfId="125"/>
    <tableColumn id="4" name="Column4" totalsRowFunction="sum" headerRowDxfId="124" dataDxfId="123" totalsRowDxfId="122"/>
    <tableColumn id="5" name="Column5" totalsRowFunction="sum" headerRowDxfId="121" dataDxfId="120" totalsRowDxfId="119"/>
    <tableColumn id="6" name="Column6" totalsRowFunction="sum" headerRowDxfId="118" dataDxfId="117" totalsRowDxfId="116"/>
    <tableColumn id="7" name="Column7" totalsRowFunction="sum" headerRowDxfId="115" dataDxfId="114" totalsRowDxfId="113"/>
    <tableColumn id="8" name="Column8" totalsRowFunction="sum" headerRowDxfId="112" dataDxfId="111" totalsRowDxfId="110"/>
    <tableColumn id="9" name="Column9" totalsRowFunction="sum" headerRowDxfId="109" dataDxfId="108" totalsRowDxfId="107"/>
    <tableColumn id="10" name="Column10" totalsRowFunction="sum" headerRowDxfId="106" dataDxfId="105" totalsRowDxfId="104"/>
    <tableColumn id="11" name="Column11" totalsRowFunction="sum" headerRowDxfId="103" dataDxfId="102" totalsRowDxfId="101"/>
    <tableColumn id="12" name="Column12" totalsRowFunction="sum" headerRowDxfId="100" dataDxfId="99" totalsRowDxfId="98"/>
    <tableColumn id="13" name="Column13" totalsRowFunction="sum" headerRowDxfId="97" dataDxfId="96" totalsRowDxfId="95"/>
    <tableColumn id="14" name="Column14" totalsRowFunction="sum" headerRowDxfId="94" dataDxfId="93" totalsRowDxfId="92">
      <calculatedColumnFormula>SUM(Table10[[#This Row],[Column2]:[Column13]])</calculatedColumnFormula>
    </tableColumn>
  </tableColumns>
  <tableStyleInfo name="Personal Budget" showFirstColumn="0" showLastColumn="0" showRowStripes="1" showColumnStripes="1"/>
</table>
</file>

<file path=xl/tables/table11.xml><?xml version="1.0" encoding="utf-8"?>
<table xmlns="http://schemas.openxmlformats.org/spreadsheetml/2006/main" id="12" name="Table11" displayName="Table11" ref="A84:N89" headerRowCount="0" totalsRowCount="1" headerRowDxfId="91" dataDxfId="89" totalsRowDxfId="88" headerRowBorderDxfId="90">
  <tableColumns count="14">
    <tableColumn id="1" name="Column1" totalsRowLabel="Summe" headerRowDxfId="87" dataDxfId="86" totalsRowDxfId="85"/>
    <tableColumn id="2" name="Column2" totalsRowFunction="sum" headerRowDxfId="84" dataDxfId="83" totalsRowDxfId="82"/>
    <tableColumn id="3" name="Column3" totalsRowFunction="sum" headerRowDxfId="81" dataDxfId="80" totalsRowDxfId="79"/>
    <tableColumn id="4" name="Column4" totalsRowFunction="sum" headerRowDxfId="78" dataDxfId="77" totalsRowDxfId="76"/>
    <tableColumn id="5" name="Column5" totalsRowFunction="sum" headerRowDxfId="75" dataDxfId="74" totalsRowDxfId="73"/>
    <tableColumn id="6" name="Column6" totalsRowFunction="sum" headerRowDxfId="72" dataDxfId="71" totalsRowDxfId="70"/>
    <tableColumn id="7" name="Column7" totalsRowFunction="sum" headerRowDxfId="69" dataDxfId="68" totalsRowDxfId="67"/>
    <tableColumn id="8" name="Column8" totalsRowFunction="sum" headerRowDxfId="66" dataDxfId="65" totalsRowDxfId="64"/>
    <tableColumn id="9" name="Column9" totalsRowFunction="sum" headerRowDxfId="63" dataDxfId="62" totalsRowDxfId="61"/>
    <tableColumn id="10" name="Column10" totalsRowFunction="sum" headerRowDxfId="60" dataDxfId="59" totalsRowDxfId="58"/>
    <tableColumn id="11" name="Column11" totalsRowFunction="sum" headerRowDxfId="57" dataDxfId="56" totalsRowDxfId="55"/>
    <tableColumn id="12" name="Column12" totalsRowFunction="sum" headerRowDxfId="54" dataDxfId="53" totalsRowDxfId="52"/>
    <tableColumn id="13" name="Column13" totalsRowFunction="sum" headerRowDxfId="51" dataDxfId="50" totalsRowDxfId="49"/>
    <tableColumn id="14" name="Column14" totalsRowFunction="sum" headerRowDxfId="48" dataDxfId="47" totalsRowDxfId="46">
      <calculatedColumnFormula>SUM(Table11[[#This Row],[Column2]:[Column13]])</calculatedColumnFormula>
    </tableColumn>
  </tableColumns>
  <tableStyleInfo name="Personal Budget" showFirstColumn="0" showLastColumn="0" showRowStripes="1" showColumnStripes="1"/>
</table>
</file>

<file path=xl/tables/table12.xml><?xml version="1.0" encoding="utf-8"?>
<table xmlns="http://schemas.openxmlformats.org/spreadsheetml/2006/main" id="13" name="Table12" displayName="Table12" ref="A91:N92" headerRowCount="0" totalsRowCount="1" headerRowDxfId="45" dataDxfId="43" totalsRowDxfId="42" headerRowBorderDxfId="44">
  <tableColumns count="14">
    <tableColumn id="1" name="Column1" totalsRowLabel="Summe" headerRowDxfId="41" dataDxfId="40" totalsRowDxfId="39"/>
    <tableColumn id="2" name="Column2" totalsRowFunction="sum" headerRowDxfId="38" dataDxfId="37" totalsRowDxfId="36"/>
    <tableColumn id="3" name="Column3" totalsRowFunction="sum" headerRowDxfId="35" dataDxfId="34" totalsRowDxfId="33"/>
    <tableColumn id="4" name="Column4" totalsRowFunction="sum" headerRowDxfId="32" dataDxfId="31" totalsRowDxfId="30"/>
    <tableColumn id="5" name="Column5" totalsRowFunction="sum" headerRowDxfId="29" dataDxfId="28" totalsRowDxfId="27"/>
    <tableColumn id="6" name="Column6" totalsRowFunction="sum" headerRowDxfId="26" dataDxfId="25" totalsRowDxfId="24"/>
    <tableColumn id="7" name="Column7" totalsRowFunction="sum" headerRowDxfId="23" dataDxfId="22" totalsRowDxfId="21"/>
    <tableColumn id="8" name="Column8" totalsRowFunction="sum" headerRowDxfId="20" dataDxfId="19" totalsRowDxfId="18"/>
    <tableColumn id="9" name="Column9" totalsRowFunction="sum" headerRowDxfId="17" dataDxfId="16" totalsRowDxfId="15"/>
    <tableColumn id="10" name="Column10" totalsRowFunction="sum" headerRowDxfId="14" dataDxfId="13" totalsRowDxfId="12"/>
    <tableColumn id="11" name="Column11" totalsRowFunction="sum" headerRowDxfId="11" dataDxfId="10" totalsRowDxfId="9"/>
    <tableColumn id="12" name="Column12" totalsRowFunction="sum" headerRowDxfId="8" dataDxfId="7" totalsRowDxfId="6"/>
    <tableColumn id="13" name="Column13" totalsRowFunction="sum" headerRowDxfId="5" dataDxfId="4" totalsRowDxfId="3"/>
    <tableColumn id="14" name="Column14" totalsRowFunction="sum" headerRowDxfId="2" dataDxfId="1" totalsRowDxfId="0">
      <calculatedColumnFormula>SUM(Table12[[Column2]:[Column13]])</calculatedColumnFormula>
    </tableColumn>
  </tableColumns>
  <tableStyleInfo name="Personal Budget" showFirstColumn="0" showLastColumn="0" showRowStripes="1" showColumnStripes="1"/>
</table>
</file>

<file path=xl/tables/table2.xml><?xml version="1.0" encoding="utf-8"?>
<table xmlns="http://schemas.openxmlformats.org/spreadsheetml/2006/main" id="3" name="Table2" displayName="Table2" ref="A13:N21" headerRowCount="0" totalsRowCount="1" headerRowDxfId="505" dataDxfId="503" totalsRowDxfId="502" headerRowBorderDxfId="504">
  <tableColumns count="14">
    <tableColumn id="1" name="Column1" totalsRowLabel="Summe" headerRowDxfId="501" dataDxfId="500" totalsRowDxfId="499"/>
    <tableColumn id="2" name="Column2" totalsRowFunction="sum" headerRowDxfId="498" dataDxfId="497" totalsRowDxfId="496"/>
    <tableColumn id="3" name="Column3" totalsRowFunction="sum" headerRowDxfId="495" dataDxfId="494" totalsRowDxfId="493"/>
    <tableColumn id="4" name="Column4" totalsRowFunction="sum" headerRowDxfId="492" dataDxfId="491" totalsRowDxfId="490"/>
    <tableColumn id="5" name="Column5" totalsRowFunction="sum" headerRowDxfId="489" dataDxfId="488" totalsRowDxfId="487"/>
    <tableColumn id="6" name="Column6" totalsRowFunction="sum" headerRowDxfId="486" dataDxfId="485" totalsRowDxfId="484"/>
    <tableColumn id="7" name="Column7" totalsRowFunction="sum" headerRowDxfId="483" dataDxfId="482" totalsRowDxfId="481"/>
    <tableColumn id="8" name="Column8" totalsRowFunction="sum" headerRowDxfId="480" dataDxfId="479" totalsRowDxfId="478"/>
    <tableColumn id="9" name="Column9" totalsRowFunction="sum" headerRowDxfId="477" dataDxfId="476" totalsRowDxfId="475"/>
    <tableColumn id="10" name="Column10" totalsRowFunction="sum" headerRowDxfId="474" dataDxfId="473" totalsRowDxfId="472"/>
    <tableColumn id="11" name="Column11" totalsRowFunction="sum" headerRowDxfId="471" dataDxfId="470" totalsRowDxfId="469"/>
    <tableColumn id="12" name="Column12" totalsRowFunction="sum" headerRowDxfId="468" dataDxfId="467" totalsRowDxfId="466"/>
    <tableColumn id="13" name="Column13" totalsRowFunction="sum" headerRowDxfId="465" dataDxfId="464" totalsRowDxfId="463"/>
    <tableColumn id="14" name="Column14" totalsRowFunction="sum" headerRowDxfId="462" dataDxfId="461" totalsRowDxfId="460">
      <calculatedColumnFormula>SUM(Table2[[#This Row],[Column2]:[Column13]])</calculatedColumnFormula>
    </tableColumn>
  </tableColumns>
  <tableStyleInfo name="Personal Budget" showFirstColumn="0" showLastColumn="0" showRowStripes="1" showColumnStripes="0"/>
</table>
</file>

<file path=xl/tables/table3.xml><?xml version="1.0" encoding="utf-8"?>
<table xmlns="http://schemas.openxmlformats.org/spreadsheetml/2006/main" id="4" name="Table3" displayName="Table3" ref="A23:N29" headerRowCount="0" totalsRowCount="1" headerRowDxfId="459" dataDxfId="457" totalsRowDxfId="456" headerRowBorderDxfId="458">
  <tableColumns count="14">
    <tableColumn id="1" name="Column1" totalsRowLabel="Summe" headerRowDxfId="455" dataDxfId="454" totalsRowDxfId="453"/>
    <tableColumn id="2" name="Column2" totalsRowFunction="sum" headerRowDxfId="452" dataDxfId="451" totalsRowDxfId="450"/>
    <tableColumn id="3" name="Column3" totalsRowFunction="sum" headerRowDxfId="449" dataDxfId="448" totalsRowDxfId="447"/>
    <tableColumn id="4" name="Column4" totalsRowFunction="sum" headerRowDxfId="446" dataDxfId="445" totalsRowDxfId="444"/>
    <tableColumn id="5" name="Column5" totalsRowFunction="sum" headerRowDxfId="443" dataDxfId="442" totalsRowDxfId="441"/>
    <tableColumn id="6" name="Column6" totalsRowFunction="sum" headerRowDxfId="440" dataDxfId="439" totalsRowDxfId="438"/>
    <tableColumn id="7" name="Column7" totalsRowFunction="sum" headerRowDxfId="437" dataDxfId="436" totalsRowDxfId="435"/>
    <tableColumn id="8" name="Column8" totalsRowFunction="sum" headerRowDxfId="434" dataDxfId="433" totalsRowDxfId="432"/>
    <tableColumn id="9" name="Column9" totalsRowFunction="sum" headerRowDxfId="431" dataDxfId="430" totalsRowDxfId="429"/>
    <tableColumn id="10" name="Column10" totalsRowFunction="sum" headerRowDxfId="428" dataDxfId="427" totalsRowDxfId="426"/>
    <tableColumn id="11" name="Column11" totalsRowFunction="sum" headerRowDxfId="425" dataDxfId="424" totalsRowDxfId="423"/>
    <tableColumn id="12" name="Column12" totalsRowFunction="sum" headerRowDxfId="422" dataDxfId="421" totalsRowDxfId="420"/>
    <tableColumn id="13" name="Column13" totalsRowFunction="sum" headerRowDxfId="419" dataDxfId="418" totalsRowDxfId="417"/>
    <tableColumn id="14" name="Column14" totalsRowFunction="sum" headerRowDxfId="416" dataDxfId="415" totalsRowDxfId="414">
      <calculatedColumnFormula>SUM(Table3[[#This Row],[Column2]:[Column13]])</calculatedColumnFormula>
    </tableColumn>
  </tableColumns>
  <tableStyleInfo name="Personal Budget" showFirstColumn="0" showLastColumn="0" showRowStripes="1" showColumnStripes="1"/>
</table>
</file>

<file path=xl/tables/table4.xml><?xml version="1.0" encoding="utf-8"?>
<table xmlns="http://schemas.openxmlformats.org/spreadsheetml/2006/main" id="5" name="Table4" displayName="Table4" ref="A31:N37" headerRowCount="0" totalsRowCount="1" headerRowDxfId="413" dataDxfId="411" totalsRowDxfId="410" headerRowBorderDxfId="412">
  <tableColumns count="14">
    <tableColumn id="1" name="Column1" totalsRowLabel="Summe" headerRowDxfId="409" dataDxfId="408" totalsRowDxfId="407"/>
    <tableColumn id="2" name="Column2" totalsRowFunction="sum" headerRowDxfId="406" dataDxfId="405" totalsRowDxfId="404"/>
    <tableColumn id="3" name="Column3" totalsRowFunction="sum" headerRowDxfId="403" dataDxfId="402" totalsRowDxfId="401"/>
    <tableColumn id="4" name="Column4" totalsRowFunction="sum" headerRowDxfId="400" dataDxfId="399" totalsRowDxfId="398"/>
    <tableColumn id="5" name="Column5" totalsRowFunction="sum" headerRowDxfId="397" dataDxfId="396" totalsRowDxfId="395"/>
    <tableColumn id="6" name="Column6" totalsRowFunction="sum" headerRowDxfId="394" dataDxfId="393" totalsRowDxfId="392"/>
    <tableColumn id="7" name="Column7" totalsRowFunction="sum" headerRowDxfId="391" dataDxfId="390" totalsRowDxfId="389"/>
    <tableColumn id="8" name="Column8" totalsRowFunction="sum" headerRowDxfId="388" dataDxfId="387" totalsRowDxfId="386"/>
    <tableColumn id="9" name="Column9" totalsRowFunction="sum" headerRowDxfId="385" dataDxfId="384" totalsRowDxfId="383"/>
    <tableColumn id="10" name="Column10" totalsRowFunction="sum" headerRowDxfId="382" dataDxfId="381" totalsRowDxfId="380"/>
    <tableColumn id="11" name="Column11" totalsRowFunction="sum" headerRowDxfId="379" dataDxfId="378" totalsRowDxfId="377"/>
    <tableColumn id="12" name="Column12" totalsRowFunction="sum" headerRowDxfId="376" dataDxfId="375" totalsRowDxfId="374"/>
    <tableColumn id="13" name="Column13" totalsRowFunction="sum" headerRowDxfId="373" dataDxfId="372" totalsRowDxfId="371"/>
    <tableColumn id="14" name="Column14" totalsRowFunction="sum" headerRowDxfId="370" dataDxfId="369" totalsRowDxfId="368">
      <calculatedColumnFormula>SUM(Table4[[#This Row],[Column2]:[Column13]])</calculatedColumnFormula>
    </tableColumn>
  </tableColumns>
  <tableStyleInfo name="Personal Budget" showFirstColumn="0" showLastColumn="0" showRowStripes="1" showColumnStripes="1"/>
</table>
</file>

<file path=xl/tables/table5.xml><?xml version="1.0" encoding="utf-8"?>
<table xmlns="http://schemas.openxmlformats.org/spreadsheetml/2006/main" id="6" name="Table5" displayName="Table5" ref="A39:N43" headerRowCount="0" totalsRowCount="1" headerRowDxfId="367" dataDxfId="365" totalsRowDxfId="364" headerRowBorderDxfId="366">
  <tableColumns count="14">
    <tableColumn id="1" name="Column1" totalsRowLabel="Summe" headerRowDxfId="363" dataDxfId="362" totalsRowDxfId="361"/>
    <tableColumn id="2" name="Column2" totalsRowFunction="sum" headerRowDxfId="360" dataDxfId="359" totalsRowDxfId="358"/>
    <tableColumn id="3" name="Column3" totalsRowFunction="sum" headerRowDxfId="357" dataDxfId="356" totalsRowDxfId="355"/>
    <tableColumn id="4" name="Column4" totalsRowFunction="sum" headerRowDxfId="354" dataDxfId="353" totalsRowDxfId="352"/>
    <tableColumn id="5" name="Column5" totalsRowFunction="sum" headerRowDxfId="351" dataDxfId="350" totalsRowDxfId="349"/>
    <tableColumn id="6" name="Column6" totalsRowFunction="sum" headerRowDxfId="348" dataDxfId="347" totalsRowDxfId="346"/>
    <tableColumn id="7" name="Column7" totalsRowFunction="sum" headerRowDxfId="345" dataDxfId="344" totalsRowDxfId="343"/>
    <tableColumn id="8" name="Column8" totalsRowFunction="sum" headerRowDxfId="342" dataDxfId="341" totalsRowDxfId="340"/>
    <tableColumn id="9" name="Column9" totalsRowFunction="sum" headerRowDxfId="339" dataDxfId="338" totalsRowDxfId="337"/>
    <tableColumn id="10" name="Column10" totalsRowFunction="sum" headerRowDxfId="336" dataDxfId="335" totalsRowDxfId="334"/>
    <tableColumn id="11" name="Column11" totalsRowFunction="sum" headerRowDxfId="333" dataDxfId="332" totalsRowDxfId="331"/>
    <tableColumn id="12" name="Column12" totalsRowFunction="sum" headerRowDxfId="330" dataDxfId="329" totalsRowDxfId="328"/>
    <tableColumn id="13" name="Column13" totalsRowFunction="sum" headerRowDxfId="327" dataDxfId="326" totalsRowDxfId="325"/>
    <tableColumn id="14" name="Column14" totalsRowFunction="sum" headerRowDxfId="324" dataDxfId="323" totalsRowDxfId="322">
      <calculatedColumnFormula>SUM(Table5[[#This Row],[Column2]:[Column13]])</calculatedColumnFormula>
    </tableColumn>
  </tableColumns>
  <tableStyleInfo name="Personal Budget" showFirstColumn="0" showLastColumn="0" showRowStripes="1" showColumnStripes="1"/>
</table>
</file>

<file path=xl/tables/table6.xml><?xml version="1.0" encoding="utf-8"?>
<table xmlns="http://schemas.openxmlformats.org/spreadsheetml/2006/main" id="7" name="Table6" displayName="Table6" ref="A45:N52" headerRowCount="0" totalsRowCount="1" headerRowDxfId="321" dataDxfId="319" totalsRowDxfId="318" headerRowBorderDxfId="320">
  <tableColumns count="14">
    <tableColumn id="1" name="Column1" totalsRowLabel="Summe" headerRowDxfId="317" dataDxfId="316" totalsRowDxfId="315"/>
    <tableColumn id="2" name="Column2" totalsRowFunction="sum" headerRowDxfId="314" dataDxfId="313" totalsRowDxfId="312"/>
    <tableColumn id="3" name="Column3" totalsRowFunction="sum" headerRowDxfId="311" dataDxfId="310" totalsRowDxfId="309"/>
    <tableColumn id="4" name="Column4" totalsRowFunction="sum" headerRowDxfId="308" dataDxfId="307" totalsRowDxfId="306"/>
    <tableColumn id="5" name="Column5" totalsRowFunction="sum" headerRowDxfId="305" dataDxfId="304" totalsRowDxfId="303"/>
    <tableColumn id="6" name="Column6" totalsRowFunction="sum" headerRowDxfId="302" dataDxfId="301" totalsRowDxfId="300"/>
    <tableColumn id="7" name="Column7" totalsRowFunction="sum" headerRowDxfId="299" dataDxfId="298" totalsRowDxfId="297"/>
    <tableColumn id="8" name="Column8" totalsRowFunction="sum" headerRowDxfId="296" dataDxfId="295" totalsRowDxfId="294"/>
    <tableColumn id="9" name="Column9" totalsRowFunction="sum" headerRowDxfId="293" dataDxfId="292" totalsRowDxfId="291"/>
    <tableColumn id="10" name="Column10" totalsRowFunction="sum" headerRowDxfId="290" dataDxfId="289" totalsRowDxfId="288"/>
    <tableColumn id="11" name="Column11" totalsRowFunction="sum" headerRowDxfId="287" dataDxfId="286" totalsRowDxfId="285"/>
    <tableColumn id="12" name="Column12" totalsRowFunction="sum" headerRowDxfId="284" dataDxfId="283" totalsRowDxfId="282"/>
    <tableColumn id="13" name="Column13" totalsRowFunction="sum" headerRowDxfId="281" dataDxfId="280" totalsRowDxfId="279"/>
    <tableColumn id="14" name="Column14" totalsRowFunction="sum" headerRowDxfId="278" dataDxfId="277" totalsRowDxfId="276">
      <calculatedColumnFormula>SUM(Table6[[#This Row],[Column2]:[Column13]])</calculatedColumnFormula>
    </tableColumn>
  </tableColumns>
  <tableStyleInfo name="Personal Budget" showFirstColumn="0" showLastColumn="0" showRowStripes="1" showColumnStripes="1"/>
</table>
</file>

<file path=xl/tables/table7.xml><?xml version="1.0" encoding="utf-8"?>
<table xmlns="http://schemas.openxmlformats.org/spreadsheetml/2006/main" id="8" name="Table7" displayName="Table7" ref="A54:N60" headerRowCount="0" totalsRowCount="1" headerRowDxfId="275" dataDxfId="273" totalsRowDxfId="272" headerRowBorderDxfId="274">
  <tableColumns count="14">
    <tableColumn id="1" name="Column1" totalsRowLabel="Summe" headerRowDxfId="271" dataDxfId="270" totalsRowDxfId="269"/>
    <tableColumn id="2" name="Column2" totalsRowFunction="sum" headerRowDxfId="268" dataDxfId="267" totalsRowDxfId="266"/>
    <tableColumn id="3" name="Column3" totalsRowFunction="sum" headerRowDxfId="265" dataDxfId="264" totalsRowDxfId="263"/>
    <tableColumn id="4" name="Column4" totalsRowFunction="sum" headerRowDxfId="262" dataDxfId="261" totalsRowDxfId="260"/>
    <tableColumn id="5" name="Column5" totalsRowFunction="sum" headerRowDxfId="259" dataDxfId="258" totalsRowDxfId="257"/>
    <tableColumn id="6" name="Column6" totalsRowFunction="sum" headerRowDxfId="256" dataDxfId="255" totalsRowDxfId="254"/>
    <tableColumn id="7" name="Column7" totalsRowFunction="sum" headerRowDxfId="253" dataDxfId="252" totalsRowDxfId="251"/>
    <tableColumn id="8" name="Column8" totalsRowFunction="sum" headerRowDxfId="250" dataDxfId="249" totalsRowDxfId="248"/>
    <tableColumn id="9" name="Column9" totalsRowFunction="sum" headerRowDxfId="247" dataDxfId="246" totalsRowDxfId="245"/>
    <tableColumn id="10" name="Column10" totalsRowFunction="sum" headerRowDxfId="244" dataDxfId="243" totalsRowDxfId="242"/>
    <tableColumn id="11" name="Column11" totalsRowFunction="sum" headerRowDxfId="241" dataDxfId="240" totalsRowDxfId="239"/>
    <tableColumn id="12" name="Column12" totalsRowFunction="sum" headerRowDxfId="238" dataDxfId="237" totalsRowDxfId="236"/>
    <tableColumn id="13" name="Column13" totalsRowFunction="sum" headerRowDxfId="235" dataDxfId="234" totalsRowDxfId="233"/>
    <tableColumn id="14" name="Column14" totalsRowFunction="sum" headerRowDxfId="232" dataDxfId="231" totalsRowDxfId="230">
      <calculatedColumnFormula>SUM(Table7[[#This Row],[Column2]:[Column13]])</calculatedColumnFormula>
    </tableColumn>
  </tableColumns>
  <tableStyleInfo name="Personal Budget" showFirstColumn="0" showLastColumn="0" showRowStripes="1" showColumnStripes="1"/>
</table>
</file>

<file path=xl/tables/table8.xml><?xml version="1.0" encoding="utf-8"?>
<table xmlns="http://schemas.openxmlformats.org/spreadsheetml/2006/main" id="9" name="Table8" displayName="Table8" ref="A62:N66" headerRowCount="0" totalsRowCount="1" headerRowDxfId="229" dataDxfId="227" totalsRowDxfId="226" headerRowBorderDxfId="228">
  <tableColumns count="14">
    <tableColumn id="1" name="Column1" totalsRowLabel="Summe" headerRowDxfId="225" dataDxfId="224" totalsRowDxfId="223"/>
    <tableColumn id="2" name="Column2" totalsRowFunction="sum" headerRowDxfId="222" dataDxfId="221" totalsRowDxfId="220"/>
    <tableColumn id="3" name="Column3" totalsRowFunction="sum" headerRowDxfId="219" dataDxfId="218" totalsRowDxfId="217"/>
    <tableColumn id="4" name="Column4" totalsRowFunction="sum" headerRowDxfId="216" dataDxfId="215" totalsRowDxfId="214"/>
    <tableColumn id="5" name="Column5" totalsRowFunction="sum" headerRowDxfId="213" dataDxfId="212" totalsRowDxfId="211"/>
    <tableColumn id="6" name="Column6" totalsRowFunction="sum" headerRowDxfId="210" dataDxfId="209" totalsRowDxfId="208"/>
    <tableColumn id="7" name="Column7" totalsRowFunction="sum" headerRowDxfId="207" dataDxfId="206" totalsRowDxfId="205"/>
    <tableColumn id="8" name="Column8" totalsRowFunction="sum" headerRowDxfId="204" dataDxfId="203" totalsRowDxfId="202"/>
    <tableColumn id="9" name="Column9" totalsRowFunction="sum" headerRowDxfId="201" dataDxfId="200" totalsRowDxfId="199"/>
    <tableColumn id="10" name="Column10" totalsRowFunction="sum" headerRowDxfId="198" dataDxfId="197" totalsRowDxfId="196"/>
    <tableColumn id="11" name="Column11" totalsRowFunction="sum" headerRowDxfId="195" dataDxfId="194" totalsRowDxfId="193"/>
    <tableColumn id="12" name="Column12" totalsRowFunction="sum" headerRowDxfId="192" dataDxfId="191" totalsRowDxfId="190"/>
    <tableColumn id="13" name="Column13" totalsRowFunction="sum" headerRowDxfId="189" dataDxfId="188" totalsRowDxfId="187"/>
    <tableColumn id="14" name="Column14" totalsRowFunction="sum" headerRowDxfId="186" dataDxfId="185" totalsRowDxfId="184">
      <calculatedColumnFormula>SUM(Table8[[#This Row],[Column2]:[Column13]])</calculatedColumnFormula>
    </tableColumn>
  </tableColumns>
  <tableStyleInfo name="Personal Budget" showFirstColumn="0" showLastColumn="0" showRowStripes="1" showColumnStripes="1"/>
</table>
</file>

<file path=xl/tables/table9.xml><?xml version="1.0" encoding="utf-8"?>
<table xmlns="http://schemas.openxmlformats.org/spreadsheetml/2006/main" id="10" name="Table9" displayName="Table9" ref="A68:N75" headerRowCount="0" totalsRowCount="1" headerRowDxfId="183" dataDxfId="181" totalsRowDxfId="180" headerRowBorderDxfId="182">
  <tableColumns count="14">
    <tableColumn id="1" name="Column1" totalsRowLabel="Summe" headerRowDxfId="179" dataDxfId="178" totalsRowDxfId="177"/>
    <tableColumn id="2" name="Column2" totalsRowFunction="sum" headerRowDxfId="176" dataDxfId="175" totalsRowDxfId="174"/>
    <tableColumn id="3" name="Column3" totalsRowFunction="sum" headerRowDxfId="173" dataDxfId="172" totalsRowDxfId="171"/>
    <tableColumn id="4" name="Column4" totalsRowFunction="sum" headerRowDxfId="170" dataDxfId="169" totalsRowDxfId="168"/>
    <tableColumn id="5" name="Column5" totalsRowFunction="sum" headerRowDxfId="167" dataDxfId="166" totalsRowDxfId="165"/>
    <tableColumn id="6" name="Column6" totalsRowFunction="sum" headerRowDxfId="164" dataDxfId="163" totalsRowDxfId="162"/>
    <tableColumn id="7" name="Column7" totalsRowFunction="sum" headerRowDxfId="161" dataDxfId="160" totalsRowDxfId="159"/>
    <tableColumn id="8" name="Column8" totalsRowFunction="sum" headerRowDxfId="158" dataDxfId="157" totalsRowDxfId="156"/>
    <tableColumn id="9" name="Column9" totalsRowFunction="sum" headerRowDxfId="155" dataDxfId="154" totalsRowDxfId="153"/>
    <tableColumn id="10" name="Column10" totalsRowFunction="sum" headerRowDxfId="152" dataDxfId="151" totalsRowDxfId="150"/>
    <tableColumn id="11" name="Column11" totalsRowFunction="sum" headerRowDxfId="149" dataDxfId="148" totalsRowDxfId="147"/>
    <tableColumn id="12" name="Column12" totalsRowFunction="sum" headerRowDxfId="146" dataDxfId="145" totalsRowDxfId="144"/>
    <tableColumn id="13" name="Column13" totalsRowFunction="sum" headerRowDxfId="143" dataDxfId="142" totalsRowDxfId="141"/>
    <tableColumn id="14" name="Column14" totalsRowFunction="sum" headerRowDxfId="140" dataDxfId="139" totalsRowDxfId="138">
      <calculatedColumnFormula>SUM(Table9[[#This Row],[Column2]:[Column13]])</calculatedColumnFormula>
    </tableColumn>
  </tableColumns>
  <tableStyleInfo name="Personal Budget" showFirstColumn="0" showLastColumn="0" showRowStripes="1" showColumnStripes="1"/>
</table>
</file>

<file path=xl/theme/theme1.xml><?xml version="1.0" encoding="utf-8"?>
<a:theme xmlns:a="http://schemas.openxmlformats.org/drawingml/2006/main" name="Technic">
  <a:themeElements>
    <a:clrScheme name="Technic">
      <a:dk1>
        <a:sysClr val="windowText" lastClr="000000"/>
      </a:dk1>
      <a:lt1>
        <a:sysClr val="window" lastClr="FFFFFF"/>
      </a:lt1>
      <a:dk2>
        <a:srgbClr val="3B3B3B"/>
      </a:dk2>
      <a:lt2>
        <a:srgbClr val="D4D2D0"/>
      </a:lt2>
      <a:accent1>
        <a:srgbClr val="6EA0B0"/>
      </a:accent1>
      <a:accent2>
        <a:srgbClr val="CCAF0A"/>
      </a:accent2>
      <a:accent3>
        <a:srgbClr val="8D89A4"/>
      </a:accent3>
      <a:accent4>
        <a:srgbClr val="748560"/>
      </a:accent4>
      <a:accent5>
        <a:srgbClr val="9E9273"/>
      </a:accent5>
      <a:accent6>
        <a:srgbClr val="7E848D"/>
      </a:accent6>
      <a:hlink>
        <a:srgbClr val="00E2DC"/>
      </a:hlink>
      <a:folHlink>
        <a:srgbClr val="00918A"/>
      </a:folHlink>
    </a:clrScheme>
    <a:fontScheme name="Deluxe">
      <a:majorFont>
        <a:latin typeface="Corbel"/>
        <a:ea typeface=""/>
        <a:cs typeface=""/>
        <a:font script="Jpan" typeface="HGｺﾞｼｯｸM"/>
        <a:font script="Hang" typeface="HY엽서L"/>
        <a:font script="Hans" typeface="楷体_GB2312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rbel"/>
        <a:ea typeface=""/>
        <a:cs typeface=""/>
        <a:font script="Jpan" typeface="HGｺﾞｼｯｸM"/>
        <a:font script="Hang" typeface="HY엽서L"/>
        <a:font script="Hans" typeface="楷体_GB2312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Technic">
      <a:fillStyleLst>
        <a:solidFill>
          <a:schemeClr val="phClr"/>
        </a:solidFill>
        <a:gradFill rotWithShape="1">
          <a:gsLst>
            <a:gs pos="0">
              <a:schemeClr val="phClr">
                <a:tint val="1000"/>
              </a:schemeClr>
            </a:gs>
            <a:gs pos="68000">
              <a:schemeClr val="phClr">
                <a:tint val="77000"/>
              </a:schemeClr>
            </a:gs>
            <a:gs pos="81000">
              <a:schemeClr val="phClr">
                <a:tint val="79000"/>
              </a:schemeClr>
            </a:gs>
            <a:gs pos="86000">
              <a:schemeClr val="phClr">
                <a:tint val="73000"/>
              </a:schemeClr>
            </a:gs>
            <a:gs pos="100000">
              <a:schemeClr val="phClr">
                <a:tint val="3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0000"/>
                <a:satMod val="150000"/>
              </a:schemeClr>
            </a:gs>
            <a:gs pos="23000">
              <a:schemeClr val="phClr">
                <a:tint val="98000"/>
                <a:shade val="87000"/>
                <a:satMod val="105000"/>
              </a:schemeClr>
            </a:gs>
            <a:gs pos="35000">
              <a:schemeClr val="phClr">
                <a:shade val="70000"/>
              </a:schemeClr>
            </a:gs>
            <a:gs pos="58000">
              <a:schemeClr val="phClr">
                <a:shade val="49000"/>
                <a:satMod val="120000"/>
              </a:schemeClr>
            </a:gs>
            <a:gs pos="80000">
              <a:schemeClr val="phClr">
                <a:shade val="50000"/>
                <a:satMod val="120000"/>
              </a:schemeClr>
            </a:gs>
            <a:gs pos="90000">
              <a:schemeClr val="phClr">
                <a:shade val="57000"/>
                <a:satMod val="130000"/>
              </a:schemeClr>
            </a:gs>
            <a:gs pos="100000">
              <a:schemeClr val="phClr">
                <a:shade val="76000"/>
                <a:satMod val="150000"/>
              </a:schemeClr>
            </a:gs>
          </a:gsLst>
          <a:lin ang="5400000" scaled="1"/>
        </a:gradFill>
      </a:fillStyleLst>
      <a:lnStyleLst>
        <a:ln w="3175" cap="flat" cmpd="sng" algn="ctr">
          <a:solidFill>
            <a:schemeClr val="phClr">
              <a:shade val="60000"/>
              <a:satMod val="300000"/>
            </a:schemeClr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glow rad="635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00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</a:effectStyle>
        <a:effectStyle>
          <a:effectLst>
            <a:glow rad="76200">
              <a:schemeClr val="phClr">
                <a:tint val="30000"/>
                <a:shade val="95000"/>
                <a:satMod val="300000"/>
                <a:alpha val="50000"/>
              </a:schemeClr>
            </a:glow>
          </a:effectLst>
          <a:scene3d>
            <a:camera prst="orthographicFront" fov="0">
              <a:rot lat="0" lon="0" rev="0"/>
            </a:camera>
            <a:lightRig rig="harsh" dir="t">
              <a:rot lat="6000000" lon="6000000" rev="0"/>
            </a:lightRig>
          </a:scene3d>
          <a:sp3d contourW="10000" prstMaterial="metal">
            <a:bevelT w="20000" h="9000" prst="softRound"/>
            <a:contourClr>
              <a:schemeClr val="phClr">
                <a:shade val="30000"/>
                <a:satMod val="20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40000"/>
                <a:satMod val="150000"/>
              </a:schemeClr>
            </a:gs>
            <a:gs pos="30000">
              <a:schemeClr val="phClr">
                <a:shade val="60000"/>
                <a:satMod val="150000"/>
              </a:schemeClr>
            </a:gs>
            <a:gs pos="100000">
              <a:schemeClr val="phClr">
                <a:tint val="83000"/>
                <a:satMod val="200000"/>
              </a:schemeClr>
            </a:gs>
          </a:gsLst>
          <a:lin ang="13000000" scaled="0"/>
        </a:gradFill>
        <a:gradFill rotWithShape="1">
          <a:gsLst>
            <a:gs pos="0">
              <a:schemeClr val="phClr">
                <a:tint val="78000"/>
                <a:satMod val="220000"/>
              </a:schemeClr>
            </a:gs>
            <a:gs pos="100000">
              <a:schemeClr val="phClr">
                <a:shade val="35000"/>
                <a:satMod val="155000"/>
              </a:schemeClr>
            </a:gs>
          </a:gsLst>
          <a:path path="circle">
            <a:fillToRect l="120000" t="100000" r="100000" b="10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93"/>
  <sheetViews>
    <sheetView showGridLines="0" tabSelected="1" workbookViewId="0">
      <pane ySplit="5" topLeftCell="A6" activePane="bottomLeft" state="frozen"/>
      <selection pane="bottomLeft" sqref="A1:N1"/>
    </sheetView>
  </sheetViews>
  <sheetFormatPr baseColWidth="10" defaultColWidth="9.140625" defaultRowHeight="14.1" customHeight="1"/>
  <cols>
    <col min="1" max="1" width="22.7109375" style="7" customWidth="1"/>
    <col min="2" max="14" width="8.7109375" style="6" customWidth="1"/>
    <col min="15" max="15" width="9.140625" style="1"/>
    <col min="16" max="16384" width="9.140625" style="6"/>
  </cols>
  <sheetData>
    <row r="1" spans="1:14" s="2" customFormat="1" ht="51" customHeight="1" thickBot="1">
      <c r="A1" s="33" t="s">
        <v>5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s="2" customFormat="1" ht="4.5" customHeight="1" thickBo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s="4" customFormat="1" ht="20.100000000000001" customHeight="1" thickBot="1">
      <c r="A3" s="11"/>
      <c r="B3" s="11" t="s">
        <v>4</v>
      </c>
      <c r="C3" s="11" t="s">
        <v>3</v>
      </c>
      <c r="D3" s="11" t="s">
        <v>6</v>
      </c>
      <c r="E3" s="11" t="s">
        <v>2</v>
      </c>
      <c r="F3" s="11" t="s">
        <v>7</v>
      </c>
      <c r="G3" s="11" t="s">
        <v>8</v>
      </c>
      <c r="H3" s="11" t="s">
        <v>9</v>
      </c>
      <c r="I3" s="11" t="s">
        <v>1</v>
      </c>
      <c r="J3" s="11" t="s">
        <v>10</v>
      </c>
      <c r="K3" s="11" t="s">
        <v>11</v>
      </c>
      <c r="L3" s="11" t="s">
        <v>0</v>
      </c>
      <c r="M3" s="11" t="s">
        <v>12</v>
      </c>
      <c r="N3" s="11" t="s">
        <v>13</v>
      </c>
    </row>
    <row r="4" spans="1:14" s="4" customFormat="1" ht="14.1" customHeight="1">
      <c r="A4" s="10" t="s">
        <v>14</v>
      </c>
      <c r="B4" s="18">
        <f t="shared" ref="B4:M4" si="0">SUM(B21,B29,B37,B43,B52,B60,B66,B75,B82,B89,B92)</f>
        <v>0</v>
      </c>
      <c r="C4" s="18">
        <f t="shared" si="0"/>
        <v>0</v>
      </c>
      <c r="D4" s="18">
        <f t="shared" si="0"/>
        <v>0</v>
      </c>
      <c r="E4" s="18">
        <f t="shared" si="0"/>
        <v>0</v>
      </c>
      <c r="F4" s="18">
        <f t="shared" si="0"/>
        <v>0</v>
      </c>
      <c r="G4" s="18">
        <f t="shared" si="0"/>
        <v>0</v>
      </c>
      <c r="H4" s="18">
        <f t="shared" si="0"/>
        <v>0</v>
      </c>
      <c r="I4" s="18">
        <f t="shared" si="0"/>
        <v>0</v>
      </c>
      <c r="J4" s="18">
        <f t="shared" si="0"/>
        <v>0</v>
      </c>
      <c r="K4" s="18">
        <f t="shared" si="0"/>
        <v>0</v>
      </c>
      <c r="L4" s="18">
        <f t="shared" si="0"/>
        <v>0</v>
      </c>
      <c r="M4" s="18">
        <f t="shared" si="0"/>
        <v>0</v>
      </c>
      <c r="N4" s="19">
        <f>SUM(B4:M4)</f>
        <v>0</v>
      </c>
    </row>
    <row r="5" spans="1:14" s="4" customFormat="1" ht="14.1" customHeight="1">
      <c r="A5" s="9" t="s">
        <v>15</v>
      </c>
      <c r="B5" s="20">
        <f t="shared" ref="B5:M5" si="1">SUM(B10-B4)</f>
        <v>0</v>
      </c>
      <c r="C5" s="20">
        <f t="shared" si="1"/>
        <v>0</v>
      </c>
      <c r="D5" s="20">
        <f t="shared" si="1"/>
        <v>0</v>
      </c>
      <c r="E5" s="20">
        <f t="shared" si="1"/>
        <v>0</v>
      </c>
      <c r="F5" s="20">
        <f t="shared" si="1"/>
        <v>0</v>
      </c>
      <c r="G5" s="20">
        <f t="shared" si="1"/>
        <v>0</v>
      </c>
      <c r="H5" s="20">
        <f t="shared" si="1"/>
        <v>0</v>
      </c>
      <c r="I5" s="20">
        <f t="shared" si="1"/>
        <v>0</v>
      </c>
      <c r="J5" s="20">
        <f t="shared" si="1"/>
        <v>0</v>
      </c>
      <c r="K5" s="20">
        <f t="shared" si="1"/>
        <v>0</v>
      </c>
      <c r="L5" s="20">
        <f t="shared" si="1"/>
        <v>0</v>
      </c>
      <c r="M5" s="20">
        <f t="shared" si="1"/>
        <v>0</v>
      </c>
      <c r="N5" s="21">
        <f>SUM(B5:M5)</f>
        <v>0</v>
      </c>
    </row>
    <row r="6" spans="1:14" s="2" customFormat="1" ht="14.1" customHeight="1" thickBot="1">
      <c r="A6" s="34" t="s">
        <v>16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</row>
    <row r="7" spans="1:14" s="5" customFormat="1" ht="14.1" customHeight="1">
      <c r="A7" s="12" t="s">
        <v>17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3">
        <f>SUM(Table1[[#This Row],[Column2]:[Column13]])</f>
        <v>0</v>
      </c>
    </row>
    <row r="8" spans="1:14" s="5" customFormat="1" ht="14.1" customHeight="1">
      <c r="A8" s="13" t="s">
        <v>18</v>
      </c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5">
        <f>SUM(Table1[[#This Row],[Column2]:[Column13]])</f>
        <v>0</v>
      </c>
    </row>
    <row r="9" spans="1:14" s="5" customFormat="1" ht="14.1" customHeight="1">
      <c r="A9" s="13" t="s">
        <v>19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5">
        <f>SUM(Table1[[#This Row],[Column2]:[Column13]])</f>
        <v>0</v>
      </c>
    </row>
    <row r="10" spans="1:14" s="5" customFormat="1" ht="14.1" customHeight="1" thickBot="1">
      <c r="A10" s="16" t="s">
        <v>20</v>
      </c>
      <c r="B10" s="26">
        <f>SUBTOTAL(109,[Column2])</f>
        <v>0</v>
      </c>
      <c r="C10" s="26">
        <f>SUBTOTAL(109,[Column3])</f>
        <v>0</v>
      </c>
      <c r="D10" s="26">
        <f>SUBTOTAL(109,[Column4])</f>
        <v>0</v>
      </c>
      <c r="E10" s="26">
        <f>SUBTOTAL(109,[Column5])</f>
        <v>0</v>
      </c>
      <c r="F10" s="26">
        <f>SUBTOTAL(109,[Column6])</f>
        <v>0</v>
      </c>
      <c r="G10" s="26">
        <f>SUBTOTAL(109,[Column7])</f>
        <v>0</v>
      </c>
      <c r="H10" s="26">
        <f>SUBTOTAL(109,[Column8])</f>
        <v>0</v>
      </c>
      <c r="I10" s="26">
        <f>SUBTOTAL(109,[Column9])</f>
        <v>0</v>
      </c>
      <c r="J10" s="26">
        <f>SUBTOTAL(109,[Column10])</f>
        <v>0</v>
      </c>
      <c r="K10" s="26">
        <f>SUBTOTAL(109,[Column11])</f>
        <v>0</v>
      </c>
      <c r="L10" s="26">
        <f>SUBTOTAL(109,[Column12])</f>
        <v>0</v>
      </c>
      <c r="M10" s="26">
        <f>SUBTOTAL(109,[Column13])</f>
        <v>0</v>
      </c>
      <c r="N10" s="26">
        <f>SUBTOTAL(109,[Column14])</f>
        <v>0</v>
      </c>
    </row>
    <row r="11" spans="1:14" s="2" customFormat="1" ht="14.1" customHeight="1" thickBot="1">
      <c r="A11" s="35" t="s">
        <v>21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</row>
    <row r="12" spans="1:14" s="8" customFormat="1" ht="14.1" customHeight="1" thickBot="1">
      <c r="A12" s="32" t="s">
        <v>22</v>
      </c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</row>
    <row r="13" spans="1:14" s="5" customFormat="1" ht="14.1" customHeight="1">
      <c r="A13" s="14" t="s">
        <v>23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8">
        <f>SUM(Table2[[#This Row],[Column2]:[Column13]])</f>
        <v>0</v>
      </c>
    </row>
    <row r="14" spans="1:14" s="5" customFormat="1" ht="14.1" customHeight="1">
      <c r="A14" s="14" t="s">
        <v>24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>
        <f>SUM(Table2[[#This Row],[Column2]:[Column13]])</f>
        <v>0</v>
      </c>
    </row>
    <row r="15" spans="1:14" s="5" customFormat="1" ht="14.1" customHeight="1">
      <c r="A15" s="14" t="s">
        <v>25</v>
      </c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9">
        <f>SUM(Table2[[#This Row],[Column2]:[Column13]])</f>
        <v>0</v>
      </c>
    </row>
    <row r="16" spans="1:14" s="5" customFormat="1" ht="14.1" customHeight="1">
      <c r="A16" s="14" t="s">
        <v>26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9">
        <f>SUM(Table2[[#This Row],[Column2]:[Column13]])</f>
        <v>0</v>
      </c>
    </row>
    <row r="17" spans="1:14" s="5" customFormat="1" ht="14.1" customHeight="1">
      <c r="A17" s="14" t="s">
        <v>27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30"/>
      <c r="M17" s="27"/>
      <c r="N17" s="29">
        <f>SUM(Table2[[#This Row],[Column2]:[Column13]])</f>
        <v>0</v>
      </c>
    </row>
    <row r="18" spans="1:14" s="5" customFormat="1" ht="14.1" customHeight="1">
      <c r="A18" s="14" t="s">
        <v>28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9">
        <f>SUM(Table2[[#This Row],[Column2]:[Column13]])</f>
        <v>0</v>
      </c>
    </row>
    <row r="19" spans="1:14" s="5" customFormat="1" ht="14.1" customHeight="1">
      <c r="A19" s="14" t="s">
        <v>29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9">
        <f>SUM(Table2[[#This Row],[Column2]:[Column13]])</f>
        <v>0</v>
      </c>
    </row>
    <row r="20" spans="1:14" s="5" customFormat="1" ht="14.1" customHeight="1">
      <c r="A20" s="14" t="s">
        <v>30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9">
        <f>SUM(Table2[[#This Row],[Column2]:[Column13]])</f>
        <v>0</v>
      </c>
    </row>
    <row r="21" spans="1:14" s="3" customFormat="1" ht="14.1" customHeight="1" thickBot="1">
      <c r="A21" s="17" t="s">
        <v>20</v>
      </c>
      <c r="B21" s="26">
        <f>SUBTOTAL(109,[Column2])</f>
        <v>0</v>
      </c>
      <c r="C21" s="26">
        <f>SUBTOTAL(109,[Column3])</f>
        <v>0</v>
      </c>
      <c r="D21" s="26">
        <f>SUBTOTAL(109,[Column4])</f>
        <v>0</v>
      </c>
      <c r="E21" s="26">
        <f>SUBTOTAL(109,[Column5])</f>
        <v>0</v>
      </c>
      <c r="F21" s="26">
        <f>SUBTOTAL(109,[Column6])</f>
        <v>0</v>
      </c>
      <c r="G21" s="26">
        <f>SUBTOTAL(109,[Column7])</f>
        <v>0</v>
      </c>
      <c r="H21" s="26">
        <f>SUBTOTAL(109,[Column8])</f>
        <v>0</v>
      </c>
      <c r="I21" s="26">
        <f>SUBTOTAL(109,[Column9])</f>
        <v>0</v>
      </c>
      <c r="J21" s="26">
        <f>SUBTOTAL(109,[Column10])</f>
        <v>0</v>
      </c>
      <c r="K21" s="26">
        <f>SUBTOTAL(109,[Column11])</f>
        <v>0</v>
      </c>
      <c r="L21" s="26">
        <f>SUBTOTAL(109,[Column12])</f>
        <v>0</v>
      </c>
      <c r="M21" s="26">
        <f>SUBTOTAL(109,[Column13])</f>
        <v>0</v>
      </c>
      <c r="N21" s="31">
        <f>SUBTOTAL(109,[Column14])</f>
        <v>0</v>
      </c>
    </row>
    <row r="22" spans="1:14" s="8" customFormat="1" ht="14.1" customHeight="1" thickBot="1">
      <c r="A22" s="32" t="s">
        <v>31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</row>
    <row r="23" spans="1:14" s="5" customFormat="1" ht="14.1" customHeight="1">
      <c r="A23" s="14" t="s">
        <v>32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30"/>
      <c r="M23" s="27"/>
      <c r="N23" s="29">
        <f>SUM(Table3[[#This Row],[Column2]:[Column13]])</f>
        <v>0</v>
      </c>
    </row>
    <row r="24" spans="1:14" s="5" customFormat="1" ht="14.1" customHeight="1">
      <c r="A24" s="14" t="s">
        <v>33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30"/>
      <c r="M24" s="27"/>
      <c r="N24" s="29">
        <f>SUM(Table3[[#This Row],[Column2]:[Column13]])</f>
        <v>0</v>
      </c>
    </row>
    <row r="25" spans="1:14" s="5" customFormat="1" ht="14.1" customHeight="1">
      <c r="A25" s="14" t="s">
        <v>34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30"/>
      <c r="M25" s="27"/>
      <c r="N25" s="29">
        <f>SUM(Table3[[#This Row],[Column2]:[Column13]])</f>
        <v>0</v>
      </c>
    </row>
    <row r="26" spans="1:14" s="5" customFormat="1" ht="14.1" customHeight="1">
      <c r="A26" s="14" t="s">
        <v>35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30"/>
      <c r="M26" s="27"/>
      <c r="N26" s="29">
        <f>SUM(Table3[[#This Row],[Column2]:[Column13]])</f>
        <v>0</v>
      </c>
    </row>
    <row r="27" spans="1:14" s="5" customFormat="1" ht="14.1" customHeight="1">
      <c r="A27" s="14" t="s">
        <v>36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9">
        <f>SUM(Table3[[#This Row],[Column2]:[Column13]])</f>
        <v>0</v>
      </c>
    </row>
    <row r="28" spans="1:14" s="5" customFormat="1" ht="14.1" customHeight="1">
      <c r="A28" s="14" t="s">
        <v>37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30"/>
      <c r="M28" s="27"/>
      <c r="N28" s="29">
        <f>SUM(Table3[[#This Row],[Column2]:[Column13]])</f>
        <v>0</v>
      </c>
    </row>
    <row r="29" spans="1:14" s="5" customFormat="1" ht="14.1" customHeight="1" thickBot="1">
      <c r="A29" s="16" t="s">
        <v>20</v>
      </c>
      <c r="B29" s="26">
        <f>SUBTOTAL(109,[Column2])</f>
        <v>0</v>
      </c>
      <c r="C29" s="26">
        <f>SUBTOTAL(109,[Column3])</f>
        <v>0</v>
      </c>
      <c r="D29" s="26">
        <f>SUBTOTAL(109,[Column4])</f>
        <v>0</v>
      </c>
      <c r="E29" s="26">
        <f>SUBTOTAL(109,[Column5])</f>
        <v>0</v>
      </c>
      <c r="F29" s="26">
        <f>SUBTOTAL(109,[Column6])</f>
        <v>0</v>
      </c>
      <c r="G29" s="26">
        <f>SUBTOTAL(109,[Column7])</f>
        <v>0</v>
      </c>
      <c r="H29" s="26">
        <f>SUBTOTAL(109,[Column8])</f>
        <v>0</v>
      </c>
      <c r="I29" s="26">
        <f>SUBTOTAL(109,[Column9])</f>
        <v>0</v>
      </c>
      <c r="J29" s="26">
        <f>SUBTOTAL(109,[Column10])</f>
        <v>0</v>
      </c>
      <c r="K29" s="26">
        <f>SUBTOTAL(109,[Column11])</f>
        <v>0</v>
      </c>
      <c r="L29" s="26">
        <f>SUBTOTAL(109,[Column12])</f>
        <v>0</v>
      </c>
      <c r="M29" s="26">
        <f>SUBTOTAL(109,[Column13])</f>
        <v>0</v>
      </c>
      <c r="N29" s="31">
        <f>SUBTOTAL(109,[Column14])</f>
        <v>0</v>
      </c>
    </row>
    <row r="30" spans="1:14" s="8" customFormat="1" ht="14.1" customHeight="1" thickBot="1">
      <c r="A30" s="32" t="s">
        <v>38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1" spans="1:14" s="5" customFormat="1" ht="14.1" customHeight="1">
      <c r="A31" s="14" t="s">
        <v>39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9">
        <f>SUM(Table4[[#This Row],[Column2]:[Column13]])</f>
        <v>0</v>
      </c>
    </row>
    <row r="32" spans="1:14" s="5" customFormat="1" ht="14.1" customHeight="1">
      <c r="A32" s="14" t="s">
        <v>40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9">
        <f>SUM(Table4[[#This Row],[Column2]:[Column13]])</f>
        <v>0</v>
      </c>
    </row>
    <row r="33" spans="1:14" s="5" customFormat="1" ht="14.1" customHeight="1">
      <c r="A33" s="14" t="s">
        <v>41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9">
        <f>SUM(Table4[[#This Row],[Column2]:[Column13]])</f>
        <v>0</v>
      </c>
    </row>
    <row r="34" spans="1:14" s="5" customFormat="1" ht="14.1" customHeight="1">
      <c r="A34" s="14" t="s">
        <v>42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9">
        <f>SUM(Table4[[#This Row],[Column2]:[Column13]])</f>
        <v>0</v>
      </c>
    </row>
    <row r="35" spans="1:14" s="5" customFormat="1" ht="14.1" customHeight="1">
      <c r="A35" s="14" t="s">
        <v>43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9">
        <f>SUM(Table4[[#This Row],[Column2]:[Column13]])</f>
        <v>0</v>
      </c>
    </row>
    <row r="36" spans="1:14" s="5" customFormat="1" ht="14.1" customHeight="1">
      <c r="A36" s="14" t="s">
        <v>44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9">
        <f>SUM(Table4[[#This Row],[Column2]:[Column13]])</f>
        <v>0</v>
      </c>
    </row>
    <row r="37" spans="1:14" s="5" customFormat="1" ht="14.1" customHeight="1" thickBot="1">
      <c r="A37" s="16" t="s">
        <v>20</v>
      </c>
      <c r="B37" s="26">
        <f>SUBTOTAL(109,[Column2])</f>
        <v>0</v>
      </c>
      <c r="C37" s="26">
        <f>SUBTOTAL(109,[Column3])</f>
        <v>0</v>
      </c>
      <c r="D37" s="26">
        <f>SUBTOTAL(109,[Column4])</f>
        <v>0</v>
      </c>
      <c r="E37" s="26">
        <f>SUBTOTAL(109,[Column5])</f>
        <v>0</v>
      </c>
      <c r="F37" s="26">
        <f>SUBTOTAL(109,[Column6])</f>
        <v>0</v>
      </c>
      <c r="G37" s="26">
        <f>SUBTOTAL(109,[Column7])</f>
        <v>0</v>
      </c>
      <c r="H37" s="26">
        <f>SUBTOTAL(109,[Column8])</f>
        <v>0</v>
      </c>
      <c r="I37" s="26">
        <f>SUBTOTAL(109,[Column9])</f>
        <v>0</v>
      </c>
      <c r="J37" s="26">
        <f>SUBTOTAL(109,[Column10])</f>
        <v>0</v>
      </c>
      <c r="K37" s="26">
        <f>SUBTOTAL(109,[Column11])</f>
        <v>0</v>
      </c>
      <c r="L37" s="26">
        <f>SUBTOTAL(109,[Column12])</f>
        <v>0</v>
      </c>
      <c r="M37" s="26">
        <f>SUBTOTAL(109,[Column13])</f>
        <v>0</v>
      </c>
      <c r="N37" s="31">
        <f>SUBTOTAL(109,[Column14])</f>
        <v>0</v>
      </c>
    </row>
    <row r="38" spans="1:14" s="8" customFormat="1" ht="14.1" customHeight="1" thickBot="1">
      <c r="A38" s="32" t="s">
        <v>45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</row>
    <row r="39" spans="1:14" s="5" customFormat="1" ht="14.1" customHeight="1">
      <c r="A39" s="14" t="s">
        <v>46</v>
      </c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30"/>
      <c r="M39" s="30"/>
      <c r="N39" s="29">
        <f>SUM(Table5[[#This Row],[Column2]:[Column13]])</f>
        <v>0</v>
      </c>
    </row>
    <row r="40" spans="1:14" s="5" customFormat="1" ht="14.1" customHeight="1">
      <c r="A40" s="14" t="s">
        <v>47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30"/>
      <c r="M40" s="30"/>
      <c r="N40" s="29">
        <f>SUM(Table5[[#This Row],[Column2]:[Column13]])</f>
        <v>0</v>
      </c>
    </row>
    <row r="41" spans="1:14" s="5" customFormat="1" ht="14.1" customHeight="1">
      <c r="A41" s="14" t="s">
        <v>48</v>
      </c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30"/>
      <c r="M41" s="30"/>
      <c r="N41" s="29">
        <f>SUM(Table5[[#This Row],[Column2]:[Column13]])</f>
        <v>0</v>
      </c>
    </row>
    <row r="42" spans="1:14" s="5" customFormat="1" ht="14.1" customHeight="1">
      <c r="A42" s="14" t="s">
        <v>49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9">
        <f>SUM(Table5[[#This Row],[Column2]:[Column13]])</f>
        <v>0</v>
      </c>
    </row>
    <row r="43" spans="1:14" s="5" customFormat="1" ht="14.1" customHeight="1" thickBot="1">
      <c r="A43" s="16" t="s">
        <v>20</v>
      </c>
      <c r="B43" s="26">
        <f>SUBTOTAL(109,[Column2])</f>
        <v>0</v>
      </c>
      <c r="C43" s="26">
        <f>SUBTOTAL(109,[Column3])</f>
        <v>0</v>
      </c>
      <c r="D43" s="26">
        <f>SUBTOTAL(109,[Column4])</f>
        <v>0</v>
      </c>
      <c r="E43" s="26">
        <f>SUBTOTAL(109,[Column5])</f>
        <v>0</v>
      </c>
      <c r="F43" s="26">
        <f>SUBTOTAL(109,[Column6])</f>
        <v>0</v>
      </c>
      <c r="G43" s="26">
        <f>SUBTOTAL(109,[Column7])</f>
        <v>0</v>
      </c>
      <c r="H43" s="26">
        <f>SUBTOTAL(109,[Column8])</f>
        <v>0</v>
      </c>
      <c r="I43" s="26">
        <f>SUBTOTAL(109,[Column9])</f>
        <v>0</v>
      </c>
      <c r="J43" s="26">
        <f>SUBTOTAL(109,[Column10])</f>
        <v>0</v>
      </c>
      <c r="K43" s="26">
        <f>SUBTOTAL(109,[Column11])</f>
        <v>0</v>
      </c>
      <c r="L43" s="26">
        <f>SUBTOTAL(109,[Column12])</f>
        <v>0</v>
      </c>
      <c r="M43" s="26">
        <f>SUBTOTAL(109,[Column13])</f>
        <v>0</v>
      </c>
      <c r="N43" s="31">
        <f>SUBTOTAL(109,[Column14])</f>
        <v>0</v>
      </c>
    </row>
    <row r="44" spans="1:14" s="8" customFormat="1" ht="14.1" customHeight="1" thickBot="1">
      <c r="A44" s="32" t="s">
        <v>50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</row>
    <row r="45" spans="1:14" s="5" customFormat="1" ht="14.1" customHeight="1">
      <c r="A45" s="14" t="s">
        <v>51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27"/>
      <c r="N45" s="29">
        <f>SUM(Table6[[#This Row],[Column2]:[Column13]])</f>
        <v>0</v>
      </c>
    </row>
    <row r="46" spans="1:14" s="5" customFormat="1" ht="14.1" customHeight="1">
      <c r="A46" s="14" t="s">
        <v>40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27"/>
      <c r="N46" s="29">
        <f>SUM(Table6[[#This Row],[Column2]:[Column13]])</f>
        <v>0</v>
      </c>
    </row>
    <row r="47" spans="1:14" s="5" customFormat="1" ht="14.1" customHeight="1">
      <c r="A47" s="14" t="s">
        <v>52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27"/>
      <c r="N47" s="29">
        <f>SUM(Table6[[#This Row],[Column2]:[Column13]])</f>
        <v>0</v>
      </c>
    </row>
    <row r="48" spans="1:14" s="5" customFormat="1" ht="14.1" customHeight="1">
      <c r="A48" s="14" t="s">
        <v>53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29">
        <f>SUM(Table6[[#This Row],[Column2]:[Column13]])</f>
        <v>0</v>
      </c>
    </row>
    <row r="49" spans="1:14" s="5" customFormat="1" ht="14.1" customHeight="1">
      <c r="A49" s="14" t="s">
        <v>54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27"/>
      <c r="N49" s="29">
        <f>SUM(Table6[[#This Row],[Column2]:[Column13]])</f>
        <v>0</v>
      </c>
    </row>
    <row r="50" spans="1:14" s="5" customFormat="1" ht="14.1" customHeight="1">
      <c r="A50" s="14" t="s">
        <v>55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27"/>
      <c r="N50" s="29">
        <f>SUM(Table6[[#This Row],[Column2]:[Column13]])</f>
        <v>0</v>
      </c>
    </row>
    <row r="51" spans="1:14" s="5" customFormat="1" ht="14.1" customHeight="1">
      <c r="A51" s="14" t="s">
        <v>56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27"/>
      <c r="N51" s="29">
        <f>SUM(Table6[[#This Row],[Column2]:[Column13]])</f>
        <v>0</v>
      </c>
    </row>
    <row r="52" spans="1:14" s="5" customFormat="1" ht="14.1" customHeight="1" thickBot="1">
      <c r="A52" s="16" t="s">
        <v>20</v>
      </c>
      <c r="B52" s="26">
        <f>SUBTOTAL(109,[Column2])</f>
        <v>0</v>
      </c>
      <c r="C52" s="26">
        <f>SUBTOTAL(109,[Column3])</f>
        <v>0</v>
      </c>
      <c r="D52" s="26">
        <f>SUBTOTAL(109,[Column4])</f>
        <v>0</v>
      </c>
      <c r="E52" s="26">
        <f>SUBTOTAL(109,[Column5])</f>
        <v>0</v>
      </c>
      <c r="F52" s="26">
        <f>SUBTOTAL(109,[Column6])</f>
        <v>0</v>
      </c>
      <c r="G52" s="26">
        <f>SUBTOTAL(109,[Column7])</f>
        <v>0</v>
      </c>
      <c r="H52" s="26">
        <f>SUBTOTAL(109,[Column8])</f>
        <v>0</v>
      </c>
      <c r="I52" s="26">
        <f>SUBTOTAL(109,[Column9])</f>
        <v>0</v>
      </c>
      <c r="J52" s="26">
        <f>SUBTOTAL(109,[Column10])</f>
        <v>0</v>
      </c>
      <c r="K52" s="26">
        <f>SUBTOTAL(109,[Column11])</f>
        <v>0</v>
      </c>
      <c r="L52" s="26">
        <f>SUBTOTAL(109,[Column12])</f>
        <v>0</v>
      </c>
      <c r="M52" s="26">
        <f>SUBTOTAL(109,[Column13])</f>
        <v>0</v>
      </c>
      <c r="N52" s="31">
        <f>SUBTOTAL(109,[Column14])</f>
        <v>0</v>
      </c>
    </row>
    <row r="53" spans="1:14" s="8" customFormat="1" ht="14.1" customHeight="1" thickBot="1">
      <c r="A53" s="32" t="s">
        <v>57</v>
      </c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</row>
    <row r="54" spans="1:14" s="5" customFormat="1" ht="14.1" customHeight="1">
      <c r="A54" s="14" t="s">
        <v>58</v>
      </c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30"/>
      <c r="M54" s="27"/>
      <c r="N54" s="29">
        <f>SUM(Table7[[#This Row],[Column2]:[Column13]])</f>
        <v>0</v>
      </c>
    </row>
    <row r="55" spans="1:14" s="5" customFormat="1" ht="14.1" customHeight="1">
      <c r="A55" s="14" t="s">
        <v>59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30"/>
      <c r="M55" s="27"/>
      <c r="N55" s="29">
        <f>SUM(Table7[[#This Row],[Column2]:[Column13]])</f>
        <v>0</v>
      </c>
    </row>
    <row r="56" spans="1:14" s="5" customFormat="1" ht="14.1" customHeight="1">
      <c r="A56" s="14" t="s">
        <v>60</v>
      </c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30"/>
      <c r="M56" s="27"/>
      <c r="N56" s="29">
        <f>SUM(Table7[[#This Row],[Column2]:[Column13]])</f>
        <v>0</v>
      </c>
    </row>
    <row r="57" spans="1:14" s="5" customFormat="1" ht="14.1" customHeight="1">
      <c r="A57" s="14" t="s">
        <v>61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30"/>
      <c r="M57" s="27"/>
      <c r="N57" s="29">
        <f>SUM(Table7[[#This Row],[Column2]:[Column13]])</f>
        <v>0</v>
      </c>
    </row>
    <row r="58" spans="1:14" s="5" customFormat="1" ht="14.1" customHeight="1">
      <c r="A58" s="14" t="s">
        <v>62</v>
      </c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30"/>
      <c r="M58" s="27"/>
      <c r="N58" s="29">
        <f>SUM(Table7[[#This Row],[Column2]:[Column13]])</f>
        <v>0</v>
      </c>
    </row>
    <row r="59" spans="1:14" s="5" customFormat="1" ht="14.1" customHeight="1">
      <c r="A59" s="14" t="s">
        <v>63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9">
        <f>SUM(Table7[[#This Row],[Column2]:[Column13]])</f>
        <v>0</v>
      </c>
    </row>
    <row r="60" spans="1:14" s="5" customFormat="1" ht="14.1" customHeight="1" thickBot="1">
      <c r="A60" s="16" t="s">
        <v>20</v>
      </c>
      <c r="B60" s="26">
        <f>SUBTOTAL(109,[Column2])</f>
        <v>0</v>
      </c>
      <c r="C60" s="26">
        <f>SUBTOTAL(109,[Column3])</f>
        <v>0</v>
      </c>
      <c r="D60" s="26">
        <f>SUBTOTAL(109,[Column4])</f>
        <v>0</v>
      </c>
      <c r="E60" s="26">
        <f>SUBTOTAL(109,[Column5])</f>
        <v>0</v>
      </c>
      <c r="F60" s="26">
        <f>SUBTOTAL(109,[Column6])</f>
        <v>0</v>
      </c>
      <c r="G60" s="26">
        <f>SUBTOTAL(109,[Column7])</f>
        <v>0</v>
      </c>
      <c r="H60" s="26">
        <f>SUBTOTAL(109,[Column8])</f>
        <v>0</v>
      </c>
      <c r="I60" s="26">
        <f>SUBTOTAL(109,[Column9])</f>
        <v>0</v>
      </c>
      <c r="J60" s="26">
        <f>SUBTOTAL(109,[Column10])</f>
        <v>0</v>
      </c>
      <c r="K60" s="26">
        <f>SUBTOTAL(109,[Column11])</f>
        <v>0</v>
      </c>
      <c r="L60" s="26">
        <f>SUBTOTAL(109,[Column12])</f>
        <v>0</v>
      </c>
      <c r="M60" s="26">
        <f>SUBTOTAL(109,[Column13])</f>
        <v>0</v>
      </c>
      <c r="N60" s="31">
        <f>SUBTOTAL(109,[Column14])</f>
        <v>0</v>
      </c>
    </row>
    <row r="61" spans="1:14" s="8" customFormat="1" ht="14.1" customHeight="1" thickBot="1">
      <c r="A61" s="32" t="s">
        <v>64</v>
      </c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</row>
    <row r="62" spans="1:14" s="5" customFormat="1" ht="14.1" customHeight="1">
      <c r="A62" s="14" t="s">
        <v>65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9">
        <f>SUM(Table8[[#This Row],[Column2]:[Column13]])</f>
        <v>0</v>
      </c>
    </row>
    <row r="63" spans="1:14" s="5" customFormat="1" ht="14.1" customHeight="1">
      <c r="A63" s="14" t="s">
        <v>66</v>
      </c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9">
        <f>SUM(Table8[[#This Row],[Column2]:[Column13]])</f>
        <v>0</v>
      </c>
    </row>
    <row r="64" spans="1:14" s="5" customFormat="1" ht="14.1" customHeight="1">
      <c r="A64" s="14" t="s">
        <v>67</v>
      </c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9">
        <f>SUM(Table8[[#This Row],[Column2]:[Column13]])</f>
        <v>0</v>
      </c>
    </row>
    <row r="65" spans="1:14" s="5" customFormat="1" ht="14.1" customHeight="1">
      <c r="A65" s="14" t="s">
        <v>68</v>
      </c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9">
        <f>SUM(Table8[[#This Row],[Column2]:[Column13]])</f>
        <v>0</v>
      </c>
    </row>
    <row r="66" spans="1:14" s="5" customFormat="1" ht="14.1" customHeight="1" thickBot="1">
      <c r="A66" s="16" t="s">
        <v>20</v>
      </c>
      <c r="B66" s="26">
        <f>SUBTOTAL(109,[Column2])</f>
        <v>0</v>
      </c>
      <c r="C66" s="26">
        <f>SUBTOTAL(109,[Column3])</f>
        <v>0</v>
      </c>
      <c r="D66" s="26">
        <f>SUBTOTAL(109,[Column4])</f>
        <v>0</v>
      </c>
      <c r="E66" s="26">
        <f>SUBTOTAL(109,[Column5])</f>
        <v>0</v>
      </c>
      <c r="F66" s="26">
        <f>SUBTOTAL(109,[Column6])</f>
        <v>0</v>
      </c>
      <c r="G66" s="26">
        <f>SUBTOTAL(109,[Column7])</f>
        <v>0</v>
      </c>
      <c r="H66" s="26">
        <f>SUBTOTAL(109,[Column8])</f>
        <v>0</v>
      </c>
      <c r="I66" s="26">
        <f>SUBTOTAL(109,[Column9])</f>
        <v>0</v>
      </c>
      <c r="J66" s="26">
        <f>SUBTOTAL(109,[Column10])</f>
        <v>0</v>
      </c>
      <c r="K66" s="26">
        <f>SUBTOTAL(109,[Column11])</f>
        <v>0</v>
      </c>
      <c r="L66" s="26">
        <f>SUBTOTAL(109,[Column12])</f>
        <v>0</v>
      </c>
      <c r="M66" s="26">
        <f>SUBTOTAL(109,[Column13])</f>
        <v>0</v>
      </c>
      <c r="N66" s="31">
        <f>SUBTOTAL(109,[Column14])</f>
        <v>0</v>
      </c>
    </row>
    <row r="67" spans="1:14" s="8" customFormat="1" ht="14.1" customHeight="1" thickBot="1">
      <c r="A67" s="32" t="s">
        <v>69</v>
      </c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</row>
    <row r="68" spans="1:14" s="5" customFormat="1" ht="14.1" customHeight="1">
      <c r="A68" s="14" t="s">
        <v>70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9">
        <f>SUM(Table9[[#This Row],[Column2]:[Column13]])</f>
        <v>0</v>
      </c>
    </row>
    <row r="69" spans="1:14" s="5" customFormat="1" ht="14.1" customHeight="1">
      <c r="A69" s="14" t="s">
        <v>71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9">
        <f>SUM(Table9[[#This Row],[Column2]:[Column13]])</f>
        <v>0</v>
      </c>
    </row>
    <row r="70" spans="1:14" s="5" customFormat="1" ht="14.1" customHeight="1">
      <c r="A70" s="14" t="s">
        <v>72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9">
        <f>SUM(Table9[[#This Row],[Column2]:[Column13]])</f>
        <v>0</v>
      </c>
    </row>
    <row r="71" spans="1:14" s="5" customFormat="1" ht="14.1" customHeight="1">
      <c r="A71" s="14" t="s">
        <v>73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9">
        <f>SUM(Table9[[#This Row],[Column2]:[Column13]])</f>
        <v>0</v>
      </c>
    </row>
    <row r="72" spans="1:14" s="5" customFormat="1" ht="14.1" customHeight="1">
      <c r="A72" s="14" t="s">
        <v>74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9">
        <f>SUM(Table9[[#This Row],[Column2]:[Column13]])</f>
        <v>0</v>
      </c>
    </row>
    <row r="73" spans="1:14" s="5" customFormat="1" ht="14.1" customHeight="1">
      <c r="A73" s="14" t="s">
        <v>75</v>
      </c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9">
        <f>SUM(Table9[[#This Row],[Column2]:[Column13]])</f>
        <v>0</v>
      </c>
    </row>
    <row r="74" spans="1:14" s="5" customFormat="1" ht="14.1" customHeight="1">
      <c r="A74" s="14" t="s">
        <v>76</v>
      </c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9">
        <f>SUM(Table9[[#This Row],[Column2]:[Column13]])</f>
        <v>0</v>
      </c>
    </row>
    <row r="75" spans="1:14" s="5" customFormat="1" ht="14.1" customHeight="1" thickBot="1">
      <c r="A75" s="16" t="s">
        <v>20</v>
      </c>
      <c r="B75" s="26">
        <f>SUBTOTAL(109,[Column2])</f>
        <v>0</v>
      </c>
      <c r="C75" s="26">
        <f>SUBTOTAL(109,[Column3])</f>
        <v>0</v>
      </c>
      <c r="D75" s="26">
        <f>SUBTOTAL(109,[Column4])</f>
        <v>0</v>
      </c>
      <c r="E75" s="26">
        <f>SUBTOTAL(109,[Column5])</f>
        <v>0</v>
      </c>
      <c r="F75" s="26">
        <f>SUBTOTAL(109,[Column6])</f>
        <v>0</v>
      </c>
      <c r="G75" s="26">
        <f>SUBTOTAL(109,[Column7])</f>
        <v>0</v>
      </c>
      <c r="H75" s="26">
        <f>SUBTOTAL(109,[Column8])</f>
        <v>0</v>
      </c>
      <c r="I75" s="26">
        <f>SUBTOTAL(109,[Column9])</f>
        <v>0</v>
      </c>
      <c r="J75" s="26">
        <f>SUBTOTAL(109,[Column10])</f>
        <v>0</v>
      </c>
      <c r="K75" s="26">
        <f>SUBTOTAL(109,[Column11])</f>
        <v>0</v>
      </c>
      <c r="L75" s="26">
        <f>SUBTOTAL(109,[Column12])</f>
        <v>0</v>
      </c>
      <c r="M75" s="26">
        <f>SUBTOTAL(109,[Column13])</f>
        <v>0</v>
      </c>
      <c r="N75" s="31">
        <f>SUBTOTAL(109,[Column14])</f>
        <v>0</v>
      </c>
    </row>
    <row r="76" spans="1:14" s="8" customFormat="1" ht="14.1" customHeight="1" thickBot="1">
      <c r="A76" s="32" t="s">
        <v>77</v>
      </c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</row>
    <row r="77" spans="1:14" s="5" customFormat="1" ht="14.1" customHeight="1">
      <c r="A77" s="14" t="s">
        <v>78</v>
      </c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9">
        <f>SUM(Table10[[#This Row],[Column2]:[Column13]])</f>
        <v>0</v>
      </c>
    </row>
    <row r="78" spans="1:14" s="5" customFormat="1" ht="14.1" customHeight="1">
      <c r="A78" s="14" t="s">
        <v>79</v>
      </c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9">
        <f>SUM(Table10[[#This Row],[Column2]:[Column13]])</f>
        <v>0</v>
      </c>
    </row>
    <row r="79" spans="1:14" s="5" customFormat="1" ht="14.1" customHeight="1">
      <c r="A79" s="14" t="s">
        <v>80</v>
      </c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9">
        <f>SUM(Table10[[#This Row],[Column2]:[Column13]])</f>
        <v>0</v>
      </c>
    </row>
    <row r="80" spans="1:14" s="5" customFormat="1" ht="14.1" customHeight="1">
      <c r="A80" s="14" t="s">
        <v>81</v>
      </c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9">
        <f>SUM(Table10[[#This Row],[Column2]:[Column13]])</f>
        <v>0</v>
      </c>
    </row>
    <row r="81" spans="1:14" s="5" customFormat="1" ht="14.1" customHeight="1">
      <c r="A81" s="14" t="s">
        <v>82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9">
        <f>SUM(Table10[[#This Row],[Column2]:[Column13]])</f>
        <v>0</v>
      </c>
    </row>
    <row r="82" spans="1:14" s="5" customFormat="1" ht="14.1" customHeight="1" thickBot="1">
      <c r="A82" s="16" t="s">
        <v>20</v>
      </c>
      <c r="B82" s="26">
        <f>SUBTOTAL(109,[Column2])</f>
        <v>0</v>
      </c>
      <c r="C82" s="26">
        <f>SUBTOTAL(109,[Column3])</f>
        <v>0</v>
      </c>
      <c r="D82" s="26">
        <f>SUBTOTAL(109,[Column4])</f>
        <v>0</v>
      </c>
      <c r="E82" s="26">
        <f>SUBTOTAL(109,[Column5])</f>
        <v>0</v>
      </c>
      <c r="F82" s="26">
        <f>SUBTOTAL(109,[Column6])</f>
        <v>0</v>
      </c>
      <c r="G82" s="26">
        <f>SUBTOTAL(109,[Column7])</f>
        <v>0</v>
      </c>
      <c r="H82" s="26">
        <f>SUBTOTAL(109,[Column8])</f>
        <v>0</v>
      </c>
      <c r="I82" s="26">
        <f>SUBTOTAL(109,[Column9])</f>
        <v>0</v>
      </c>
      <c r="J82" s="26">
        <f>SUBTOTAL(109,[Column10])</f>
        <v>0</v>
      </c>
      <c r="K82" s="26">
        <f>SUBTOTAL(109,[Column11])</f>
        <v>0</v>
      </c>
      <c r="L82" s="26">
        <f>SUBTOTAL(109,[Column12])</f>
        <v>0</v>
      </c>
      <c r="M82" s="26">
        <f>SUBTOTAL(109,[Column13])</f>
        <v>0</v>
      </c>
      <c r="N82" s="26">
        <f>SUBTOTAL(109,[Column14])</f>
        <v>0</v>
      </c>
    </row>
    <row r="83" spans="1:14" s="8" customFormat="1" ht="14.1" customHeight="1" thickBot="1">
      <c r="A83" s="32" t="s">
        <v>83</v>
      </c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 s="5" customFormat="1" ht="14.1" customHeight="1">
      <c r="A84" s="14" t="s">
        <v>84</v>
      </c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9">
        <f>SUM(Table11[[#This Row],[Column2]:[Column13]])</f>
        <v>0</v>
      </c>
    </row>
    <row r="85" spans="1:14" s="5" customFormat="1" ht="14.1" customHeight="1">
      <c r="A85" s="14" t="s">
        <v>85</v>
      </c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9">
        <f>SUM(Table11[[#This Row],[Column2]:[Column13]])</f>
        <v>0</v>
      </c>
    </row>
    <row r="86" spans="1:14" s="5" customFormat="1" ht="14.1" customHeight="1">
      <c r="A86" s="14" t="s">
        <v>86</v>
      </c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9">
        <f>SUM(Table11[[#This Row],[Column2]:[Column13]])</f>
        <v>0</v>
      </c>
    </row>
    <row r="87" spans="1:14" s="5" customFormat="1" ht="14.1" customHeight="1">
      <c r="A87" s="14" t="s">
        <v>87</v>
      </c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9">
        <f>SUM(Table11[[#This Row],[Column2]:[Column13]])</f>
        <v>0</v>
      </c>
    </row>
    <row r="88" spans="1:14" s="5" customFormat="1" ht="14.1" customHeight="1">
      <c r="A88" s="14" t="s">
        <v>88</v>
      </c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9">
        <f>SUM(Table11[[#This Row],[Column2]:[Column13]])</f>
        <v>0</v>
      </c>
    </row>
    <row r="89" spans="1:14" s="5" customFormat="1" ht="14.1" customHeight="1" thickBot="1">
      <c r="A89" s="16" t="s">
        <v>20</v>
      </c>
      <c r="B89" s="26">
        <f>SUBTOTAL(109,[Column2])</f>
        <v>0</v>
      </c>
      <c r="C89" s="26">
        <f>SUBTOTAL(109,[Column3])</f>
        <v>0</v>
      </c>
      <c r="D89" s="26">
        <f>SUBTOTAL(109,[Column4])</f>
        <v>0</v>
      </c>
      <c r="E89" s="26">
        <f>SUBTOTAL(109,[Column5])</f>
        <v>0</v>
      </c>
      <c r="F89" s="26">
        <f>SUBTOTAL(109,[Column6])</f>
        <v>0</v>
      </c>
      <c r="G89" s="26">
        <f>SUBTOTAL(109,[Column7])</f>
        <v>0</v>
      </c>
      <c r="H89" s="26">
        <f>SUBTOTAL(109,[Column8])</f>
        <v>0</v>
      </c>
      <c r="I89" s="26">
        <f>SUBTOTAL(109,[Column9])</f>
        <v>0</v>
      </c>
      <c r="J89" s="26">
        <f>SUBTOTAL(109,[Column10])</f>
        <v>0</v>
      </c>
      <c r="K89" s="26">
        <f>SUBTOTAL(109,[Column11])</f>
        <v>0</v>
      </c>
      <c r="L89" s="26">
        <f>SUBTOTAL(109,[Column12])</f>
        <v>0</v>
      </c>
      <c r="M89" s="26">
        <f>SUBTOTAL(109,[Column13])</f>
        <v>0</v>
      </c>
      <c r="N89" s="26">
        <f>SUBTOTAL(109,[Column14])</f>
        <v>0</v>
      </c>
    </row>
    <row r="90" spans="1:14" s="8" customFormat="1" ht="14.1" customHeight="1" thickBot="1">
      <c r="A90" s="32" t="s">
        <v>89</v>
      </c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</row>
    <row r="91" spans="1:14" s="5" customFormat="1" ht="14.1" customHeight="1">
      <c r="A91" s="14" t="s">
        <v>90</v>
      </c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9">
        <f>SUM(Table12[[Column2]:[Column13]])</f>
        <v>0</v>
      </c>
    </row>
    <row r="92" spans="1:14" s="3" customFormat="1" ht="14.1" customHeight="1">
      <c r="A92" s="16" t="s">
        <v>20</v>
      </c>
      <c r="B92" s="26">
        <f>SUBTOTAL(109,[Column2])</f>
        <v>0</v>
      </c>
      <c r="C92" s="26">
        <f>SUBTOTAL(109,[Column3])</f>
        <v>0</v>
      </c>
      <c r="D92" s="26">
        <f>SUBTOTAL(109,[Column4])</f>
        <v>0</v>
      </c>
      <c r="E92" s="26">
        <f>SUBTOTAL(109,[Column5])</f>
        <v>0</v>
      </c>
      <c r="F92" s="26">
        <f>SUBTOTAL(109,[Column6])</f>
        <v>0</v>
      </c>
      <c r="G92" s="26">
        <f>SUBTOTAL(109,[Column7])</f>
        <v>0</v>
      </c>
      <c r="H92" s="26">
        <f>SUBTOTAL(109,[Column8])</f>
        <v>0</v>
      </c>
      <c r="I92" s="26">
        <f>SUBTOTAL(109,[Column9])</f>
        <v>0</v>
      </c>
      <c r="J92" s="26">
        <f>SUBTOTAL(109,[Column10])</f>
        <v>0</v>
      </c>
      <c r="K92" s="26">
        <f>SUBTOTAL(109,[Column11])</f>
        <v>0</v>
      </c>
      <c r="L92" s="26">
        <f>SUBTOTAL(109,[Column12])</f>
        <v>0</v>
      </c>
      <c r="M92" s="26">
        <f>SUBTOTAL(109,[Column13])</f>
        <v>0</v>
      </c>
      <c r="N92" s="31">
        <f>SUBTOTAL(109,[Column14])</f>
        <v>0</v>
      </c>
    </row>
    <row r="93" spans="1:14" s="6" customFormat="1" ht="14.1" customHeight="1">
      <c r="A93" s="7"/>
    </row>
  </sheetData>
  <mergeCells count="14">
    <mergeCell ref="A90:N90"/>
    <mergeCell ref="A76:N76"/>
    <mergeCell ref="A61:N61"/>
    <mergeCell ref="A53:N53"/>
    <mergeCell ref="A67:N67"/>
    <mergeCell ref="A12:N12"/>
    <mergeCell ref="A83:N83"/>
    <mergeCell ref="A22:N22"/>
    <mergeCell ref="A30:N30"/>
    <mergeCell ref="A1:N1"/>
    <mergeCell ref="A6:N6"/>
    <mergeCell ref="A38:N38"/>
    <mergeCell ref="A44:N44"/>
    <mergeCell ref="A11:N11"/>
  </mergeCells>
  <phoneticPr fontId="0" type="noConversion"/>
  <conditionalFormatting sqref="B5:N5">
    <cfRule type="iconSet" priority="1">
      <iconSet iconSet="3Arrows">
        <cfvo type="percentile" val="0"/>
        <cfvo type="num" val="0"/>
        <cfvo type="num" val="1"/>
      </iconSet>
    </cfRule>
  </conditionalFormatting>
  <printOptions horizontalCentered="1"/>
  <pageMargins left="0.51181102362204722" right="0.51181102362204722" top="0.74803149606299213" bottom="0.74803149606299213" header="0.51181102362204722" footer="0.51181102362204722"/>
  <pageSetup paperSize="9" fitToHeight="0" orientation="landscape" r:id="rId1"/>
  <headerFooter alignWithMargins="0">
    <oddFooter>&amp;CSeite &amp;P</oddFooter>
  </headerFooter>
  <ignoredErrors>
    <ignoredError sqref="N13:N14" unlockedFormula="1"/>
    <ignoredError sqref="N31 N39 N45 N54 N62 N68 N77 N84 N23" calculatedColumn="1"/>
  </ignoredErrors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2BA325F-1F8E-42DC-83DC-B38C6E68BDF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Persönliches Budget</vt:lpstr>
      <vt:lpstr>'Persönliches Budget'!Drucktitel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2011-09-16T19:04:58Z</dcterms:created>
  <dcterms:modified xsi:type="dcterms:W3CDTF">2011-09-16T19:04:58Z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TC101885149990</vt:lpwstr>
  </property>
</Properties>
</file>